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18450" windowHeight="11190"/>
  </bookViews>
  <sheets>
    <sheet name="エクセル入力用自動計算＿栄養士会" sheetId="7" r:id="rId1"/>
    <sheet name="CKDステージ別栄養量基準" sheetId="3" r:id="rId2"/>
  </sheets>
  <calcPr calcId="145621"/>
</workbook>
</file>

<file path=xl/calcChain.xml><?xml version="1.0" encoding="utf-8"?>
<calcChain xmlns="http://schemas.openxmlformats.org/spreadsheetml/2006/main">
  <c r="Z26" i="7" l="1"/>
  <c r="T26" i="7"/>
  <c r="S35" i="7" l="1"/>
  <c r="I33" i="7"/>
  <c r="P35" i="7"/>
  <c r="S34" i="7"/>
  <c r="P34" i="7"/>
  <c r="M33" i="7"/>
</calcChain>
</file>

<file path=xl/sharedStrings.xml><?xml version="1.0" encoding="utf-8"?>
<sst xmlns="http://schemas.openxmlformats.org/spreadsheetml/2006/main" count="253" uniqueCount="125">
  <si>
    <t>紹介元医療機関名・所在地</t>
    <rPh sb="0" eb="2">
      <t>ショウカイ</t>
    </rPh>
    <rPh sb="2" eb="3">
      <t>モト</t>
    </rPh>
    <rPh sb="3" eb="5">
      <t>イリョウ</t>
    </rPh>
    <rPh sb="5" eb="7">
      <t>キカン</t>
    </rPh>
    <rPh sb="7" eb="8">
      <t>メイ</t>
    </rPh>
    <rPh sb="9" eb="12">
      <t>ショザイチ</t>
    </rPh>
    <phoneticPr fontId="1"/>
  </si>
  <si>
    <t>医師名</t>
    <rPh sb="0" eb="2">
      <t>イシ</t>
    </rPh>
    <rPh sb="2" eb="3">
      <t>メイ</t>
    </rPh>
    <phoneticPr fontId="1"/>
  </si>
  <si>
    <t>ご担当先生御机下</t>
    <rPh sb="1" eb="3">
      <t>タントウ</t>
    </rPh>
    <rPh sb="3" eb="5">
      <t>センセイ</t>
    </rPh>
    <rPh sb="5" eb="6">
      <t>ゴ</t>
    </rPh>
    <rPh sb="6" eb="7">
      <t>ツクエ</t>
    </rPh>
    <rPh sb="7" eb="8">
      <t>シタ</t>
    </rPh>
    <phoneticPr fontId="1"/>
  </si>
  <si>
    <t>患者氏名</t>
    <rPh sb="0" eb="2">
      <t>カンジャ</t>
    </rPh>
    <rPh sb="2" eb="4">
      <t>シメイ</t>
    </rPh>
    <phoneticPr fontId="1"/>
  </si>
  <si>
    <t>性別</t>
    <rPh sb="0" eb="2">
      <t>セイベツ</t>
    </rPh>
    <phoneticPr fontId="1"/>
  </si>
  <si>
    <t>（生年月日）</t>
    <rPh sb="1" eb="3">
      <t>セイネン</t>
    </rPh>
    <rPh sb="3" eb="5">
      <t>ガッピ</t>
    </rPh>
    <phoneticPr fontId="1"/>
  </si>
  <si>
    <t>エネルギー</t>
    <phoneticPr fontId="1"/>
  </si>
  <si>
    <t>塩分</t>
    <rPh sb="0" eb="2">
      <t>エンブン</t>
    </rPh>
    <phoneticPr fontId="1"/>
  </si>
  <si>
    <t>CKDステージ</t>
    <phoneticPr fontId="1"/>
  </si>
  <si>
    <t>(g/kgBW/日)</t>
    <rPh sb="8" eb="9">
      <t>ニチ</t>
    </rPh>
    <phoneticPr fontId="1"/>
  </si>
  <si>
    <t>(g/日)</t>
    <rPh sb="3" eb="4">
      <t>ニチ</t>
    </rPh>
    <phoneticPr fontId="1"/>
  </si>
  <si>
    <t>カリウム</t>
    <phoneticPr fontId="1"/>
  </si>
  <si>
    <t>(mg/日）</t>
    <rPh sb="4" eb="5">
      <t>ニチ</t>
    </rPh>
    <phoneticPr fontId="1"/>
  </si>
  <si>
    <t>制限なし</t>
    <rPh sb="0" eb="2">
      <t>セイゲン</t>
    </rPh>
    <phoneticPr fontId="1"/>
  </si>
  <si>
    <t>≦2000</t>
    <phoneticPr fontId="1"/>
  </si>
  <si>
    <t>身体所見</t>
    <rPh sb="0" eb="2">
      <t>シンタイ</t>
    </rPh>
    <rPh sb="2" eb="4">
      <t>ショケン</t>
    </rPh>
    <phoneticPr fontId="1"/>
  </si>
  <si>
    <t>【標準体重（kg）＝身長（m）×身長（m）×22】</t>
    <phoneticPr fontId="1"/>
  </si>
  <si>
    <t>(kcal/kgBW/日)</t>
    <rPh sb="11" eb="12">
      <t>ニチ</t>
    </rPh>
    <phoneticPr fontId="1"/>
  </si>
  <si>
    <t>3≦ ＜6</t>
    <phoneticPr fontId="1"/>
  </si>
  <si>
    <t>ビタミンK制限（ワーファリン内服用制限）</t>
    <rPh sb="5" eb="7">
      <t>セイゲン</t>
    </rPh>
    <rPh sb="14" eb="17">
      <t>ナイフクヨウ</t>
    </rPh>
    <rPh sb="17" eb="19">
      <t>セイゲン</t>
    </rPh>
    <phoneticPr fontId="1"/>
  </si>
  <si>
    <t>住　　所</t>
    <rPh sb="0" eb="1">
      <t>ジュウ</t>
    </rPh>
    <rPh sb="3" eb="4">
      <t>ショ</t>
    </rPh>
    <phoneticPr fontId="1"/>
  </si>
  <si>
    <t>病　　名</t>
    <rPh sb="0" eb="1">
      <t>ビョウ</t>
    </rPh>
    <rPh sb="3" eb="4">
      <t>メイ</t>
    </rPh>
    <phoneticPr fontId="1"/>
  </si>
  <si>
    <t>（ふりがな）</t>
    <phoneticPr fontId="1"/>
  </si>
  <si>
    <t>年齢</t>
    <rPh sb="0" eb="2">
      <t>ネンレイ</t>
    </rPh>
    <phoneticPr fontId="1"/>
  </si>
  <si>
    <t>その他指示・特記事項（重点指導項目など）</t>
    <rPh sb="2" eb="3">
      <t>タ</t>
    </rPh>
    <rPh sb="3" eb="5">
      <t>シジ</t>
    </rPh>
    <rPh sb="6" eb="8">
      <t>トッキ</t>
    </rPh>
    <rPh sb="8" eb="10">
      <t>ジコウ</t>
    </rPh>
    <rPh sb="11" eb="13">
      <t>ジュウテン</t>
    </rPh>
    <rPh sb="13" eb="15">
      <t>シドウ</t>
    </rPh>
    <rPh sb="15" eb="17">
      <t>コウモク</t>
    </rPh>
    <phoneticPr fontId="1"/>
  </si>
  <si>
    <t>～</t>
    <phoneticPr fontId="1"/>
  </si>
  <si>
    <t>【CKDステージ別 栄養量基準】</t>
    <rPh sb="8" eb="9">
      <t>ベツ</t>
    </rPh>
    <rPh sb="10" eb="12">
      <t>エイヨウ</t>
    </rPh>
    <rPh sb="12" eb="13">
      <t>リョウ</t>
    </rPh>
    <rPh sb="13" eb="15">
      <t>キジュン</t>
    </rPh>
    <phoneticPr fontId="1"/>
  </si>
  <si>
    <t>3a</t>
    <phoneticPr fontId="1"/>
  </si>
  <si>
    <t>3b</t>
    <phoneticPr fontId="1"/>
  </si>
  <si>
    <t>標準体重</t>
    <rPh sb="0" eb="2">
      <t>ヒョウジュン</t>
    </rPh>
    <rPh sb="2" eb="4">
      <t>タイジュウ</t>
    </rPh>
    <phoneticPr fontId="1"/>
  </si>
  <si>
    <t>エネルギー</t>
    <phoneticPr fontId="1"/>
  </si>
  <si>
    <t>(kg)</t>
    <phoneticPr fontId="1"/>
  </si>
  <si>
    <t>(kcal)</t>
  </si>
  <si>
    <t>(g)</t>
  </si>
  <si>
    <t>～</t>
    <phoneticPr fontId="1"/>
  </si>
  <si>
    <t>3≦ ＜6</t>
  </si>
  <si>
    <t>(g)</t>
    <phoneticPr fontId="1"/>
  </si>
  <si>
    <t>）</t>
    <phoneticPr fontId="1"/>
  </si>
  <si>
    <t>ヘルパー</t>
    <phoneticPr fontId="1"/>
  </si>
  <si>
    <t>その他（</t>
  </si>
  <si>
    <t>その他（</t>
    <rPh sb="2" eb="3">
      <t>タ</t>
    </rPh>
    <phoneticPr fontId="1"/>
  </si>
  <si>
    <t>糖尿病</t>
    <rPh sb="0" eb="3">
      <t>トウニョウビョウ</t>
    </rPh>
    <phoneticPr fontId="1"/>
  </si>
  <si>
    <t>腎硬化症</t>
    <rPh sb="0" eb="1">
      <t>ジン</t>
    </rPh>
    <rPh sb="1" eb="4">
      <t>コウカショウ</t>
    </rPh>
    <phoneticPr fontId="1"/>
  </si>
  <si>
    <t>サポートされる方はどなたですか。</t>
    <rPh sb="7" eb="8">
      <t>カタ</t>
    </rPh>
    <phoneticPr fontId="1"/>
  </si>
  <si>
    <t>外食</t>
    <rPh sb="0" eb="2">
      <t>ガイショク</t>
    </rPh>
    <phoneticPr fontId="1"/>
  </si>
  <si>
    <t>宅配食</t>
    <rPh sb="0" eb="2">
      <t>タクハイ</t>
    </rPh>
    <rPh sb="2" eb="3">
      <t>ショク</t>
    </rPh>
    <phoneticPr fontId="1"/>
  </si>
  <si>
    <t>コンビニ</t>
    <phoneticPr fontId="1"/>
  </si>
  <si>
    <t>市販惣菜</t>
    <rPh sb="0" eb="2">
      <t>シハン</t>
    </rPh>
    <rPh sb="2" eb="4">
      <t>ソウザイ</t>
    </rPh>
    <phoneticPr fontId="1"/>
  </si>
  <si>
    <t>間食</t>
    <rPh sb="0" eb="2">
      <t>カンショク</t>
    </rPh>
    <phoneticPr fontId="1"/>
  </si>
  <si>
    <t>単身赴任</t>
    <rPh sb="0" eb="2">
      <t>タンシン</t>
    </rPh>
    <rPh sb="2" eb="4">
      <t>フニン</t>
    </rPh>
    <phoneticPr fontId="1"/>
  </si>
  <si>
    <t>１人暮らし</t>
    <rPh sb="0" eb="2">
      <t>ヒトリ</t>
    </rPh>
    <rPh sb="2" eb="3">
      <t>ク</t>
    </rPh>
    <phoneticPr fontId="1"/>
  </si>
  <si>
    <t>施設（　　</t>
    <rPh sb="0" eb="2">
      <t>シセツ</t>
    </rPh>
    <phoneticPr fontId="1"/>
  </si>
  <si>
    <t>家族（</t>
    <rPh sb="0" eb="2">
      <t>カゾク</t>
    </rPh>
    <phoneticPr fontId="1"/>
  </si>
  <si>
    <t>その他</t>
    <rPh sb="2" eb="3">
      <t>ホカ</t>
    </rPh>
    <phoneticPr fontId="1"/>
  </si>
  <si>
    <t>（</t>
    <phoneticPr fontId="1"/>
  </si>
  <si>
    <t>【食事療法基準】　※標準体重より自動計算されます。</t>
    <rPh sb="1" eb="3">
      <t>ショクジ</t>
    </rPh>
    <rPh sb="3" eb="5">
      <t>リョウホウ</t>
    </rPh>
    <rPh sb="5" eb="7">
      <t>キジュン</t>
    </rPh>
    <rPh sb="10" eb="12">
      <t>ヒョウジュン</t>
    </rPh>
    <rPh sb="12" eb="14">
      <t>タイジュウ</t>
    </rPh>
    <rPh sb="16" eb="18">
      <t>ジドウ</t>
    </rPh>
    <rPh sb="18" eb="20">
      <t>ケイサン</t>
    </rPh>
    <phoneticPr fontId="1"/>
  </si>
  <si>
    <t>〃</t>
    <phoneticPr fontId="1"/>
  </si>
  <si>
    <t xml:space="preserve">身長 </t>
    <rPh sb="0" eb="2">
      <t>シンチョウ</t>
    </rPh>
    <phoneticPr fontId="1"/>
  </si>
  <si>
    <t xml:space="preserve">cm </t>
  </si>
  <si>
    <t xml:space="preserve">体重      </t>
    <phoneticPr fontId="1"/>
  </si>
  <si>
    <t>kg</t>
    <phoneticPr fontId="1"/>
  </si>
  <si>
    <t>標準体重</t>
    <phoneticPr fontId="1"/>
  </si>
  <si>
    <t>BMI</t>
    <phoneticPr fontId="1"/>
  </si>
  <si>
    <t>平成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</si>
  <si>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</si>
  <si>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</si>
  <si>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</si>
  <si>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昭和</t>
  </si>
  <si>
    <t>該当する項目があれば選択して下さい。</t>
    <rPh sb="0" eb="2">
      <t>ガイトウ</t>
    </rPh>
    <rPh sb="4" eb="6">
      <t>コウモク</t>
    </rPh>
    <rPh sb="10" eb="12">
      <t>センタク</t>
    </rPh>
    <rPh sb="14" eb="15">
      <t>クダ</t>
    </rPh>
    <phoneticPr fontId="1"/>
  </si>
  <si>
    <t>歳</t>
    <rPh sb="0" eb="1">
      <t>サイ</t>
    </rPh>
    <phoneticPr fontId="1"/>
  </si>
  <si>
    <t>カリウム制限（</t>
    <rPh sb="4" eb="6">
      <t>セイゲン</t>
    </rPh>
    <phoneticPr fontId="1"/>
  </si>
  <si>
    <t>mg以下）　　</t>
  </si>
  <si>
    <t>1.0</t>
    <phoneticPr fontId="1"/>
  </si>
  <si>
    <t>0.6</t>
    <phoneticPr fontId="1"/>
  </si>
  <si>
    <t>0.8</t>
    <phoneticPr fontId="1"/>
  </si>
  <si>
    <t>身長</t>
    <rPh sb="0" eb="2">
      <t>シンチョウ</t>
    </rPh>
    <phoneticPr fontId="1"/>
  </si>
  <si>
    <t>(cm)</t>
    <phoneticPr fontId="1"/>
  </si>
  <si>
    <t>～</t>
    <phoneticPr fontId="1"/>
  </si>
  <si>
    <t>過剰な摂取をしない</t>
    <rPh sb="0" eb="2">
      <t>カジョウ</t>
    </rPh>
    <rPh sb="3" eb="5">
      <t>セッシュ</t>
    </rPh>
    <phoneticPr fontId="1"/>
  </si>
  <si>
    <t>3ｂ(GFR30～44）</t>
  </si>
  <si>
    <t>2（GFR60～89）　</t>
    <phoneticPr fontId="1"/>
  </si>
  <si>
    <t>3a(GFR45～59）</t>
  </si>
  <si>
    <t>かかりつけ医からの要望事項</t>
    <rPh sb="5" eb="6">
      <t>イ</t>
    </rPh>
    <rPh sb="9" eb="11">
      <t>ヨウボウ</t>
    </rPh>
    <rPh sb="11" eb="13">
      <t>ジコウ</t>
    </rPh>
    <phoneticPr fontId="1"/>
  </si>
  <si>
    <t xml:space="preserve">      CKDステージ2</t>
    <phoneticPr fontId="1"/>
  </si>
  <si>
    <t>2・3a・3ｂ</t>
  </si>
  <si>
    <t>たんぱく質</t>
    <rPh sb="4" eb="5">
      <t>シツ</t>
    </rPh>
    <phoneticPr fontId="1"/>
  </si>
  <si>
    <t>2・3a・3ｂ</t>
    <phoneticPr fontId="1"/>
  </si>
  <si>
    <t xml:space="preserve">      CKDステージ3a</t>
    <phoneticPr fontId="1"/>
  </si>
  <si>
    <t xml:space="preserve">      CKDステージ3b</t>
    <phoneticPr fontId="1"/>
  </si>
  <si>
    <t>既往歴</t>
    <rPh sb="0" eb="1">
      <t>キ</t>
    </rPh>
    <rPh sb="1" eb="2">
      <t>イ</t>
    </rPh>
    <rPh sb="2" eb="3">
      <t>レキ</t>
    </rPh>
    <phoneticPr fontId="1"/>
  </si>
  <si>
    <t>病院</t>
    <phoneticPr fontId="1"/>
  </si>
  <si>
    <t>検査所見</t>
    <rPh sb="0" eb="2">
      <t>ケンサ</t>
    </rPh>
    <rPh sb="2" eb="4">
      <t>ショケン</t>
    </rPh>
    <phoneticPr fontId="1"/>
  </si>
  <si>
    <t>処方内容</t>
    <rPh sb="0" eb="2">
      <t>ショホウ</t>
    </rPh>
    <rPh sb="2" eb="4">
      <t>ナイヨウ</t>
    </rPh>
    <phoneticPr fontId="1"/>
  </si>
  <si>
    <t>検査日</t>
    <rPh sb="0" eb="2">
      <t>ケンサ</t>
    </rPh>
    <rPh sb="2" eb="3">
      <t>ビ</t>
    </rPh>
    <phoneticPr fontId="1"/>
  </si>
  <si>
    <t>　</t>
    <phoneticPr fontId="1"/>
  </si>
  <si>
    <t>※検査値のコピー等があれば記入不要</t>
    <rPh sb="1" eb="4">
      <t>ケンサチ</t>
    </rPh>
    <rPh sb="8" eb="9">
      <t>トウ</t>
    </rPh>
    <rPh sb="13" eb="15">
      <t>キニュウ</t>
    </rPh>
    <rPh sb="15" eb="17">
      <t>フヨウ</t>
    </rPh>
    <phoneticPr fontId="1"/>
  </si>
  <si>
    <t>血圧</t>
    <rPh sb="0" eb="2">
      <t>ケツアツ</t>
    </rPh>
    <phoneticPr fontId="1"/>
  </si>
  <si>
    <t>/</t>
    <phoneticPr fontId="1"/>
  </si>
  <si>
    <t>mmHg</t>
    <phoneticPr fontId="1"/>
  </si>
  <si>
    <t>mg/dl</t>
  </si>
  <si>
    <t>HbA1c(NGSP)</t>
  </si>
  <si>
    <t>％</t>
  </si>
  <si>
    <t>CRE</t>
    <phoneticPr fontId="1"/>
  </si>
  <si>
    <t>eGFR</t>
  </si>
  <si>
    <t>K</t>
    <phoneticPr fontId="1"/>
  </si>
  <si>
    <t>BUN</t>
  </si>
  <si>
    <t>UA</t>
    <phoneticPr fontId="1"/>
  </si>
  <si>
    <t>HDL-Cho</t>
    <phoneticPr fontId="1"/>
  </si>
  <si>
    <t>LDL-Cho</t>
  </si>
  <si>
    <t>TG</t>
  </si>
  <si>
    <t>ml/min/1.73㎡</t>
    <phoneticPr fontId="1"/>
  </si>
  <si>
    <t>(　　空腹時　　 随時)血糖</t>
    <rPh sb="3" eb="5">
      <t>クウフク</t>
    </rPh>
    <rPh sb="5" eb="6">
      <t>ジ</t>
    </rPh>
    <rPh sb="9" eb="11">
      <t>ズイジ</t>
    </rPh>
    <rPh sb="12" eb="14">
      <t>ケットウ</t>
    </rPh>
    <phoneticPr fontId="1"/>
  </si>
  <si>
    <t>mEq/l</t>
    <phoneticPr fontId="1"/>
  </si>
  <si>
    <t>※CKDステージ3b　カリウム制限あり　≦2000</t>
    <rPh sb="15" eb="17">
      <t>セイゲン</t>
    </rPh>
    <phoneticPr fontId="1"/>
  </si>
  <si>
    <t>※CKDステージ2　  たんぱく質食事療法基準「過剰な摂取をしない」</t>
    <rPh sb="16" eb="17">
      <t>シツ</t>
    </rPh>
    <rPh sb="17" eb="19">
      <t>ショクジ</t>
    </rPh>
    <rPh sb="19" eb="21">
      <t>リョウホウ</t>
    </rPh>
    <rPh sb="21" eb="23">
      <t>キジュン</t>
    </rPh>
    <rPh sb="24" eb="26">
      <t>カジョウ</t>
    </rPh>
    <rPh sb="27" eb="29">
      <t>セッシュ</t>
    </rPh>
    <phoneticPr fontId="1"/>
  </si>
  <si>
    <t>保険番号</t>
    <rPh sb="0" eb="2">
      <t>ホケン</t>
    </rPh>
    <rPh sb="2" eb="4">
      <t>バンゴウ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</si>
  <si>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</si>
  <si>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</si>
  <si>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被保険者との続柄</t>
    <rPh sb="0" eb="1">
      <t>ヒ</t>
    </rPh>
    <rPh sb="1" eb="4">
      <t>ホケンシャ</t>
    </rPh>
    <rPh sb="6" eb="8">
      <t>ゾクガラ</t>
    </rPh>
    <phoneticPr fontId="1"/>
  </si>
  <si>
    <t>公費負担番号</t>
    <rPh sb="0" eb="2">
      <t>コウヒ</t>
    </rPh>
    <rPh sb="2" eb="4">
      <t>フタン</t>
    </rPh>
    <rPh sb="4" eb="6">
      <t>バンゴウ</t>
    </rPh>
    <phoneticPr fontId="1"/>
  </si>
  <si>
    <t>公費負担医療受給番号</t>
    <rPh sb="0" eb="2">
      <t>コウヒ</t>
    </rPh>
    <rPh sb="2" eb="4">
      <t>フタン</t>
    </rPh>
    <rPh sb="4" eb="6">
      <t>イリョウ</t>
    </rPh>
    <rPh sb="6" eb="8">
      <t>ジュキュウ</t>
    </rPh>
    <rPh sb="8" eb="10">
      <t>バンゴウ</t>
    </rPh>
    <phoneticPr fontId="1"/>
  </si>
  <si>
    <t>電話</t>
    <rPh sb="0" eb="1">
      <t>デン</t>
    </rPh>
    <rPh sb="1" eb="2">
      <t>ハナシ</t>
    </rPh>
    <phoneticPr fontId="1"/>
  </si>
  <si>
    <t>ＦＡＸ</t>
    <phoneticPr fontId="1"/>
  </si>
  <si>
    <t>CKDネットワーク　診療情報提供書（栄養指導用）</t>
    <rPh sb="10" eb="12">
      <t>シンリョウ</t>
    </rPh>
    <rPh sb="12" eb="14">
      <t>ジョウホウ</t>
    </rPh>
    <rPh sb="14" eb="16">
      <t>テイキョウ</t>
    </rPh>
    <rPh sb="16" eb="17">
      <t>ショ</t>
    </rPh>
    <rPh sb="18" eb="20">
      <t>エイヨウ</t>
    </rPh>
    <rPh sb="20" eb="22">
      <t>シドウ</t>
    </rPh>
    <rPh sb="22" eb="23">
      <t>ヨウ</t>
    </rPh>
    <phoneticPr fontId="1"/>
  </si>
  <si>
    <r>
      <t>　　なし　　   あり 　</t>
    </r>
    <r>
      <rPr>
        <b/>
        <u/>
        <sz val="11"/>
        <color theme="1"/>
        <rFont val="HG丸ｺﾞｼｯｸM-PRO"/>
        <family val="3"/>
        <charset val="128"/>
      </rPr>
      <t>※コピー等の添付をお願いします</t>
    </r>
    <rPh sb="17" eb="18">
      <t>トウ</t>
    </rPh>
    <rPh sb="19" eb="21">
      <t>テンプ</t>
    </rPh>
    <rPh sb="23" eb="2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</si>
</sst>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1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b/>
      <sz val="20"/>
      <color theme="1"/>
      <name val="HG丸ｺﾞｼｯｸM-PRO"/>
      <family val="3"/>
      <charset val="128"/>
    </font>
    <font>
      <sz val="10"/>
      <color theme="1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2"/>
      <charset val="128"/>
    </font>
    <font>
      <sz val="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HG丸ｺﾞｼｯｸM-PRO"/>
      <family val="2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2"/>
      <charset val="128"/>
    </font>
    <font>
      <sz val="18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49" fontId="10" fillId="2" borderId="46" xfId="0" applyNumberFormat="1" applyFont="1" applyFill="1" applyBorder="1" applyAlignment="1">
      <alignment horizontal="center" vertical="center"/>
    </xf>
    <xf numFmtId="49" fontId="10" fillId="2" borderId="47" xfId="0" applyNumberFormat="1" applyFont="1" applyFill="1" applyBorder="1" applyAlignment="1">
      <alignment horizontal="center" vertical="center"/>
    </xf>
    <xf numFmtId="49" fontId="10" fillId="2" borderId="45" xfId="0" applyNumberFormat="1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49" fontId="10" fillId="2" borderId="44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6" fillId="0" borderId="0" xfId="0" applyFont="1" applyAlignment="1" applyProtection="1">
      <protection locked="0"/>
    </xf>
    <xf numFmtId="0" fontId="0" fillId="0" borderId="0" xfId="0" applyBorder="1" applyProtection="1">
      <alignment vertical="center"/>
      <protection locked="0" hidden="1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0" fillId="2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" xfId="0" applyFill="1" applyBorder="1" applyProtection="1">
      <alignment vertical="center"/>
    </xf>
    <xf numFmtId="0" fontId="0" fillId="0" borderId="2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0" fillId="0" borderId="7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12" fillId="0" borderId="54" xfId="0" applyFont="1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12" fillId="0" borderId="5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Alignment="1">
      <alignment vertical="center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2" fillId="0" borderId="59" xfId="0" applyFont="1" applyBorder="1" applyAlignment="1" applyProtection="1">
      <alignment horizontal="left" vertical="center"/>
      <protection locked="0"/>
    </xf>
    <xf numFmtId="0" fontId="12" fillId="0" borderId="59" xfId="0" applyFont="1" applyBorder="1" applyAlignment="1" applyProtection="1">
      <alignment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horizontal="left" vertical="center"/>
      <protection locked="0"/>
    </xf>
    <xf numFmtId="0" fontId="12" fillId="0" borderId="63" xfId="0" applyFont="1" applyBorder="1" applyAlignment="1" applyProtection="1">
      <alignment horizontal="left" vertical="center"/>
      <protection locked="0"/>
    </xf>
    <xf numFmtId="0" fontId="12" fillId="0" borderId="67" xfId="0" applyFont="1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6" fillId="0" borderId="59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0" fillId="0" borderId="59" xfId="0" applyBorder="1" applyProtection="1">
      <alignment vertical="center"/>
      <protection locked="0"/>
    </xf>
    <xf numFmtId="0" fontId="0" fillId="0" borderId="60" xfId="0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0" fillId="0" borderId="32" xfId="0" applyBorder="1" applyAlignment="1" applyProtection="1">
      <alignment horizontal="right" vertical="center"/>
      <protection locked="0"/>
    </xf>
    <xf numFmtId="0" fontId="0" fillId="0" borderId="71" xfId="0" applyBorder="1" applyAlignment="1">
      <alignment vertical="center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2" xfId="0" applyBorder="1" applyProtection="1">
      <alignment vertical="center"/>
      <protection locked="0"/>
    </xf>
    <xf numFmtId="0" fontId="0" fillId="0" borderId="72" xfId="0" applyBorder="1" applyProtection="1">
      <alignment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distributed" vertical="center" shrinkToFit="1"/>
      <protection locked="0"/>
    </xf>
    <xf numFmtId="0" fontId="0" fillId="0" borderId="45" xfId="0" applyBorder="1" applyAlignment="1">
      <alignment vertical="center" shrinkToFit="1"/>
    </xf>
    <xf numFmtId="0" fontId="0" fillId="0" borderId="45" xfId="0" applyBorder="1" applyAlignment="1">
      <alignment vertical="center"/>
    </xf>
    <xf numFmtId="0" fontId="0" fillId="0" borderId="45" xfId="0" applyBorder="1" applyProtection="1">
      <alignment vertical="center"/>
      <protection locked="0"/>
    </xf>
    <xf numFmtId="0" fontId="0" fillId="0" borderId="45" xfId="0" applyBorder="1" applyAlignment="1">
      <alignment horizontal="distributed" vertical="center" shrinkToFit="1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58" xfId="0" applyFont="1" applyBorder="1" applyProtection="1">
      <alignment vertical="center"/>
      <protection locked="0"/>
    </xf>
    <xf numFmtId="0" fontId="8" fillId="0" borderId="59" xfId="0" applyFont="1" applyBorder="1" applyProtection="1">
      <alignment vertical="center"/>
      <protection locked="0"/>
    </xf>
    <xf numFmtId="0" fontId="0" fillId="0" borderId="58" xfId="0" applyBorder="1" applyProtection="1">
      <alignment vertical="center"/>
      <protection locked="0"/>
    </xf>
    <xf numFmtId="0" fontId="0" fillId="0" borderId="62" xfId="0" applyBorder="1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6" fillId="0" borderId="69" xfId="0" applyFont="1" applyBorder="1" applyProtection="1">
      <alignment vertical="center"/>
      <protection locked="0"/>
    </xf>
    <xf numFmtId="0" fontId="0" fillId="0" borderId="70" xfId="0" applyBorder="1" applyProtection="1">
      <alignment vertical="center"/>
      <protection locked="0"/>
    </xf>
    <xf numFmtId="0" fontId="0" fillId="0" borderId="69" xfId="0" applyBorder="1" applyProtection="1">
      <alignment vertical="center"/>
      <protection locked="0"/>
    </xf>
    <xf numFmtId="0" fontId="0" fillId="0" borderId="64" xfId="0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0" fontId="0" fillId="0" borderId="67" xfId="0" applyBorder="1" applyProtection="1">
      <alignment vertical="center"/>
      <protection locked="0"/>
    </xf>
    <xf numFmtId="0" fontId="20" fillId="0" borderId="59" xfId="0" applyFont="1" applyBorder="1" applyAlignment="1" applyProtection="1">
      <alignment horizontal="left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vertical="center"/>
      <protection locked="0"/>
    </xf>
    <xf numFmtId="0" fontId="13" fillId="4" borderId="11" xfId="0" applyFont="1" applyFill="1" applyBorder="1" applyAlignment="1" applyProtection="1">
      <alignment vertical="center"/>
    </xf>
    <xf numFmtId="0" fontId="13" fillId="5" borderId="11" xfId="0" applyFont="1" applyFill="1" applyBorder="1" applyAlignment="1" applyProtection="1">
      <alignment vertical="center"/>
    </xf>
    <xf numFmtId="0" fontId="12" fillId="0" borderId="53" xfId="0" applyFont="1" applyBorder="1" applyAlignment="1" applyProtection="1">
      <alignment horizontal="left" vertical="center"/>
      <protection locked="0"/>
    </xf>
    <xf numFmtId="0" fontId="12" fillId="0" borderId="54" xfId="0" applyFont="1" applyBorder="1" applyAlignment="1" applyProtection="1">
      <alignment horizontal="left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12" fillId="0" borderId="77" xfId="0" applyFont="1" applyBorder="1" applyAlignment="1" applyProtection="1">
      <alignment horizontal="left" vertical="center"/>
      <protection locked="0"/>
    </xf>
    <xf numFmtId="0" fontId="12" fillId="0" borderId="76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12" fillId="0" borderId="54" xfId="0" applyNumberFormat="1" applyFont="1" applyFill="1" applyBorder="1" applyAlignment="1" applyProtection="1">
      <alignment horizontal="center" vertical="center"/>
      <protection locked="0"/>
    </xf>
    <xf numFmtId="176" fontId="12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distributed" vertical="center"/>
      <protection locked="0"/>
    </xf>
    <xf numFmtId="0" fontId="0" fillId="0" borderId="59" xfId="0" applyBorder="1" applyAlignment="1" applyProtection="1">
      <alignment horizontal="distributed" vertical="center"/>
      <protection locked="0"/>
    </xf>
    <xf numFmtId="0" fontId="0" fillId="0" borderId="60" xfId="0" applyBorder="1" applyAlignment="1" applyProtection="1">
      <alignment horizontal="distributed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12" fillId="0" borderId="54" xfId="0" applyFont="1" applyFill="1" applyBorder="1" applyAlignment="1" applyProtection="1">
      <alignment horizontal="right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distributed" vertical="center" shrinkToFit="1"/>
      <protection locked="0"/>
    </xf>
    <xf numFmtId="0" fontId="0" fillId="0" borderId="28" xfId="0" applyBorder="1" applyAlignment="1">
      <alignment vertical="center" shrinkToFit="1"/>
    </xf>
    <xf numFmtId="0" fontId="0" fillId="0" borderId="26" xfId="0" applyBorder="1" applyAlignment="1" applyProtection="1">
      <alignment horizontal="distributed" vertical="center" shrinkToFit="1"/>
      <protection locked="0"/>
    </xf>
    <xf numFmtId="0" fontId="0" fillId="0" borderId="28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distributed" vertical="center"/>
      <protection locked="0"/>
    </xf>
    <xf numFmtId="0" fontId="0" fillId="0" borderId="28" xfId="0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horizontal="distributed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horizontal="distributed" vertical="center"/>
      <protection locked="0"/>
    </xf>
    <xf numFmtId="0" fontId="0" fillId="0" borderId="46" xfId="0" applyBorder="1" applyAlignment="1" applyProtection="1">
      <alignment horizontal="distributed" vertical="center"/>
      <protection locked="0"/>
    </xf>
    <xf numFmtId="0" fontId="12" fillId="0" borderId="59" xfId="0" applyFont="1" applyBorder="1" applyAlignment="1" applyProtection="1">
      <alignment horizontal="center" vertical="center"/>
      <protection locked="0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left" vertical="center" wrapText="1"/>
      <protection locked="0"/>
    </xf>
    <xf numFmtId="0" fontId="6" fillId="0" borderId="41" xfId="0" applyFont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5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176" fontId="5" fillId="3" borderId="59" xfId="0" applyNumberFormat="1" applyFont="1" applyFill="1" applyBorder="1" applyAlignment="1" applyProtection="1">
      <alignment horizontal="center" vertical="center"/>
      <protection locked="0"/>
    </xf>
    <xf numFmtId="176" fontId="5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left" vertical="center" shrinkToFit="1"/>
    </xf>
    <xf numFmtId="0" fontId="11" fillId="3" borderId="11" xfId="0" applyFont="1" applyFill="1" applyBorder="1" applyAlignment="1" applyProtection="1">
      <alignment horizontal="left" vertical="center" shrinkToFit="1"/>
    </xf>
    <xf numFmtId="0" fontId="11" fillId="3" borderId="9" xfId="0" applyFont="1" applyFill="1" applyBorder="1" applyAlignment="1" applyProtection="1">
      <alignment horizontal="left" vertical="center" shrinkToFi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7" xfId="0" applyBorder="1" applyAlignment="1" applyProtection="1">
      <alignment horizontal="distributed" vertical="center"/>
      <protection locked="0"/>
    </xf>
    <xf numFmtId="0" fontId="0" fillId="0" borderId="8" xfId="0" applyBorder="1" applyAlignment="1" applyProtection="1">
      <alignment horizontal="distributed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6" fontId="6" fillId="4" borderId="59" xfId="0" applyNumberFormat="1" applyFont="1" applyFill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5" xfId="0" applyBorder="1" applyAlignment="1" applyProtection="1">
      <alignment horizontal="distributed" vertical="center"/>
      <protection locked="0"/>
    </xf>
    <xf numFmtId="0" fontId="0" fillId="0" borderId="64" xfId="0" applyBorder="1" applyAlignment="1" applyProtection="1">
      <alignment horizontal="distributed" vertical="center"/>
      <protection locked="0"/>
    </xf>
    <xf numFmtId="0" fontId="0" fillId="0" borderId="41" xfId="0" applyBorder="1" applyAlignment="1" applyProtection="1">
      <alignment horizontal="distributed" vertical="center"/>
      <protection locked="0"/>
    </xf>
    <xf numFmtId="0" fontId="0" fillId="0" borderId="65" xfId="0" applyBorder="1" applyAlignment="1" applyProtection="1">
      <alignment horizontal="distributed" vertical="center"/>
      <protection locked="0"/>
    </xf>
    <xf numFmtId="0" fontId="15" fillId="0" borderId="54" xfId="0" applyFont="1" applyBorder="1" applyAlignment="1" applyProtection="1">
      <alignment horizontal="right" vertical="center"/>
      <protection locked="0"/>
    </xf>
    <xf numFmtId="0" fontId="15" fillId="0" borderId="55" xfId="0" applyFont="1" applyBorder="1" applyAlignment="1" applyProtection="1">
      <alignment horizontal="right" vertical="center"/>
      <protection locked="0"/>
    </xf>
    <xf numFmtId="0" fontId="12" fillId="0" borderId="63" xfId="0" applyFont="1" applyBorder="1" applyAlignment="1" applyProtection="1">
      <alignment horizontal="right" vertical="center"/>
      <protection locked="0"/>
    </xf>
    <xf numFmtId="0" fontId="15" fillId="0" borderId="54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shrinkToFit="1"/>
      <protection locked="0"/>
    </xf>
    <xf numFmtId="0" fontId="19" fillId="0" borderId="0" xfId="0" applyFont="1" applyAlignment="1" applyProtection="1">
      <alignment horizontal="center" shrinkToFit="1"/>
      <protection locked="0"/>
    </xf>
    <xf numFmtId="0" fontId="19" fillId="0" borderId="7" xfId="0" applyFont="1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distributed" vertical="center" wrapText="1"/>
      <protection locked="0"/>
    </xf>
    <xf numFmtId="0" fontId="0" fillId="0" borderId="11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1" xfId="0" applyBorder="1" applyAlignment="1">
      <alignment vertical="center" shrinkToFit="1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18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38100</xdr:colOff>
          <xdr:row>15</xdr:row>
          <xdr:rowOff>85725</xdr:rowOff>
        </xdr:from>
        <xdr:to>
          <xdr:col>4</xdr:col>
          <xdr:colOff>114300</xdr:colOff>
          <xdr:row>15</xdr:row>
          <xdr:rowOff>295275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19050</xdr:colOff>
          <xdr:row>15</xdr:row>
          <xdr:rowOff>85725</xdr:rowOff>
        </xdr:from>
        <xdr:to>
          <xdr:col>8</xdr:col>
          <xdr:colOff>95250</xdr:colOff>
          <xdr:row>15</xdr:row>
          <xdr:rowOff>295275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0</xdr:colOff>
          <xdr:row>40</xdr:row>
          <xdr:rowOff>9525</xdr:rowOff>
        </xdr:from>
        <xdr:to>
          <xdr:col>15</xdr:col>
          <xdr:colOff>123825</xdr:colOff>
          <xdr:row>41</xdr:row>
          <xdr:rowOff>19050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42</xdr:row>
          <xdr:rowOff>190500</xdr:rowOff>
        </xdr:from>
        <xdr:to>
          <xdr:col>2</xdr:col>
          <xdr:colOff>114300</xdr:colOff>
          <xdr:row>44</xdr:row>
          <xdr:rowOff>19050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42</xdr:row>
          <xdr:rowOff>190500</xdr:rowOff>
        </xdr:from>
        <xdr:to>
          <xdr:col>10</xdr:col>
          <xdr:colOff>133350</xdr:colOff>
          <xdr:row>44</xdr:row>
          <xdr:rowOff>28575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38100</xdr:colOff>
          <xdr:row>42</xdr:row>
          <xdr:rowOff>190500</xdr:rowOff>
        </xdr:from>
        <xdr:to>
          <xdr:col>18</xdr:col>
          <xdr:colOff>161925</xdr:colOff>
          <xdr:row>44</xdr:row>
          <xdr:rowOff>28575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46</xdr:row>
          <xdr:rowOff>0</xdr:rowOff>
        </xdr:from>
        <xdr:to>
          <xdr:col>2</xdr:col>
          <xdr:colOff>114300</xdr:colOff>
          <xdr:row>47</xdr:row>
          <xdr:rowOff>19050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47625</xdr:colOff>
          <xdr:row>46</xdr:row>
          <xdr:rowOff>0</xdr:rowOff>
        </xdr:from>
        <xdr:to>
          <xdr:col>5</xdr:col>
          <xdr:colOff>171450</xdr:colOff>
          <xdr:row>47</xdr:row>
          <xdr:rowOff>19050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38100</xdr:colOff>
          <xdr:row>46</xdr:row>
          <xdr:rowOff>0</xdr:rowOff>
        </xdr:from>
        <xdr:to>
          <xdr:col>9</xdr:col>
          <xdr:colOff>171450</xdr:colOff>
          <xdr:row>47</xdr:row>
          <xdr:rowOff>19050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38100</xdr:colOff>
          <xdr:row>46</xdr:row>
          <xdr:rowOff>0</xdr:rowOff>
        </xdr:from>
        <xdr:to>
          <xdr:col>13</xdr:col>
          <xdr:colOff>161925</xdr:colOff>
          <xdr:row>47</xdr:row>
          <xdr:rowOff>19050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47625</xdr:colOff>
          <xdr:row>46</xdr:row>
          <xdr:rowOff>0</xdr:rowOff>
        </xdr:from>
        <xdr:to>
          <xdr:col>17</xdr:col>
          <xdr:colOff>180975</xdr:colOff>
          <xdr:row>47</xdr:row>
          <xdr:rowOff>19050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47625</xdr:colOff>
          <xdr:row>46</xdr:row>
          <xdr:rowOff>9525</xdr:rowOff>
        </xdr:from>
        <xdr:to>
          <xdr:col>20</xdr:col>
          <xdr:colOff>171450</xdr:colOff>
          <xdr:row>47</xdr:row>
          <xdr:rowOff>19050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57150</xdr:colOff>
          <xdr:row>46</xdr:row>
          <xdr:rowOff>0</xdr:rowOff>
        </xdr:from>
        <xdr:to>
          <xdr:col>24</xdr:col>
          <xdr:colOff>180975</xdr:colOff>
          <xdr:row>47</xdr:row>
          <xdr:rowOff>19050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47625</xdr:colOff>
          <xdr:row>40</xdr:row>
          <xdr:rowOff>9525</xdr:rowOff>
        </xdr:from>
        <xdr:to>
          <xdr:col>2</xdr:col>
          <xdr:colOff>123825</xdr:colOff>
          <xdr:row>41</xdr:row>
          <xdr:rowOff>19050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142875</xdr:colOff>
          <xdr:row>27</xdr:row>
          <xdr:rowOff>133350</xdr:rowOff>
        </xdr:from>
        <xdr:to>
          <xdr:col>7</xdr:col>
          <xdr:colOff>19050</xdr:colOff>
          <xdr:row>28</xdr:row>
          <xdr:rowOff>114300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200025</xdr:colOff>
          <xdr:row>27</xdr:row>
          <xdr:rowOff>133350</xdr:rowOff>
        </xdr:from>
        <xdr:to>
          <xdr:col>23</xdr:col>
          <xdr:colOff>85725</xdr:colOff>
          <xdr:row>28</xdr:row>
          <xdr:rowOff>114300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219075</xdr:colOff>
          <xdr:row>27</xdr:row>
          <xdr:rowOff>133350</xdr:rowOff>
        </xdr:from>
        <xdr:to>
          <xdr:col>15</xdr:col>
          <xdr:colOff>104775</xdr:colOff>
          <xdr:row>28</xdr:row>
          <xdr:rowOff>114300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47625</xdr:colOff>
          <xdr:row>24</xdr:row>
          <xdr:rowOff>85725</xdr:rowOff>
        </xdr:from>
        <xdr:to>
          <xdr:col>4</xdr:col>
          <xdr:colOff>123825</xdr:colOff>
          <xdr:row>24</xdr:row>
          <xdr:rowOff>295275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95250</xdr:colOff>
          <xdr:row>19</xdr:row>
          <xdr:rowOff>28575</xdr:rowOff>
        </xdr:from>
        <xdr:to>
          <xdr:col>4</xdr:col>
          <xdr:colOff>190500</xdr:colOff>
          <xdr:row>19</xdr:row>
          <xdr:rowOff>238125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47625</xdr:colOff>
          <xdr:row>19</xdr:row>
          <xdr:rowOff>28575</xdr:rowOff>
        </xdr:from>
        <xdr:to>
          <xdr:col>7</xdr:col>
          <xdr:colOff>171450</xdr:colOff>
          <xdr:row>19</xdr:row>
          <xdr:rowOff>238125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57150</xdr:colOff>
          <xdr:row>24</xdr:row>
          <xdr:rowOff>85725</xdr:rowOff>
        </xdr:from>
        <xdr:to>
          <xdr:col>7</xdr:col>
          <xdr:colOff>190500</xdr:colOff>
          <xdr:row>24</xdr:row>
          <xdr:rowOff>295275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8"/>
  <sheetViews>
    <sheetView showGridLines="0" tabSelected="1" zoomScale="115" zoomScaleNormal="115" workbookViewId="0">
      <selection activeCell="D13" sqref="D13"/>
    </sheetView>
  </sheetViews>
  <sheetFormatPr defaultRowHeight="13.5" x14ac:dyDescent="0.15"/>
  <cols>
    <col min="1" max="31" width="2.1796875" style="38" customWidth="1"/>
    <col min="32" max="54" width="2.08984375" style="38" customWidth="1"/>
    <col min="55" max="16384" width="8.7265625" style="38"/>
  </cols>
  <sheetData>
    <row r="1" spans="1:33" ht="24.75" customHeight="1" x14ac:dyDescent="0.15">
      <c r="A1" s="248" t="s">
        <v>123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</row>
    <row r="2" spans="1:33" ht="15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 t="s">
        <v>63</v>
      </c>
      <c r="T2" s="39"/>
      <c r="U2" s="268"/>
      <c r="V2" s="268"/>
      <c r="W2" s="39" t="s">
        <v>64</v>
      </c>
      <c r="X2" s="268"/>
      <c r="Y2" s="268"/>
      <c r="Z2" s="39" t="s">
        <v>65</v>
      </c>
      <c r="AA2" s="268"/>
      <c r="AB2" s="268"/>
      <c r="AC2" s="39" t="s">
        <v>66</v>
      </c>
      <c r="AD2" s="39"/>
    </row>
    <row r="3" spans="1:33" ht="18" customHeight="1" x14ac:dyDescent="0.15">
      <c r="N3" s="40" t="s">
        <v>0</v>
      </c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</row>
    <row r="4" spans="1:33" ht="18" customHeight="1" x14ac:dyDescent="0.15">
      <c r="A4" s="252"/>
      <c r="B4" s="253"/>
      <c r="C4" s="253"/>
      <c r="D4" s="253"/>
      <c r="E4" s="253"/>
      <c r="F4" s="253"/>
      <c r="G4" s="253"/>
      <c r="H4" s="253"/>
      <c r="I4" s="253"/>
      <c r="N4" s="249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1"/>
    </row>
    <row r="5" spans="1:33" ht="19.5" customHeight="1" x14ac:dyDescent="0.15">
      <c r="A5" s="254"/>
      <c r="B5" s="254"/>
      <c r="C5" s="254"/>
      <c r="D5" s="254"/>
      <c r="E5" s="254"/>
      <c r="F5" s="254"/>
      <c r="G5" s="254"/>
      <c r="H5" s="254"/>
      <c r="I5" s="254"/>
      <c r="J5" s="57" t="s">
        <v>90</v>
      </c>
      <c r="K5" s="58"/>
      <c r="L5" s="58"/>
      <c r="N5" s="266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7"/>
    </row>
    <row r="6" spans="1:33" ht="24.75" customHeight="1" x14ac:dyDescent="0.2">
      <c r="A6" s="77" t="s">
        <v>2</v>
      </c>
      <c r="B6" s="57"/>
      <c r="C6" s="57"/>
      <c r="D6" s="57"/>
      <c r="E6" s="57"/>
      <c r="F6" s="57"/>
      <c r="G6" s="57"/>
      <c r="H6" s="57"/>
      <c r="I6" s="58"/>
      <c r="J6" s="58"/>
      <c r="K6" s="58"/>
      <c r="L6" s="58"/>
      <c r="N6" s="45" t="s">
        <v>1</v>
      </c>
      <c r="O6" s="46"/>
      <c r="P6" s="46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6"/>
    </row>
    <row r="7" spans="1:33" ht="18" customHeight="1" x14ac:dyDescent="0.15">
      <c r="N7" s="45" t="s">
        <v>121</v>
      </c>
      <c r="O7" s="46"/>
      <c r="P7" s="255"/>
      <c r="Q7" s="255"/>
      <c r="R7" s="255"/>
      <c r="S7" s="255"/>
      <c r="T7" s="255"/>
      <c r="U7" s="256"/>
      <c r="V7" s="264" t="s">
        <v>122</v>
      </c>
      <c r="W7" s="265"/>
      <c r="X7" s="255"/>
      <c r="Y7" s="255"/>
      <c r="Z7" s="255"/>
      <c r="AA7" s="255"/>
      <c r="AB7" s="255"/>
      <c r="AC7" s="256"/>
    </row>
    <row r="8" spans="1:33" ht="6" customHeight="1" thickBot="1" x14ac:dyDescent="0.2"/>
    <row r="9" spans="1:33" ht="16.5" customHeight="1" x14ac:dyDescent="0.15">
      <c r="A9" s="100" t="s">
        <v>22</v>
      </c>
      <c r="B9" s="101"/>
      <c r="C9" s="102"/>
      <c r="D9" s="269"/>
      <c r="E9" s="270"/>
      <c r="F9" s="270"/>
      <c r="G9" s="270"/>
      <c r="H9" s="270"/>
      <c r="I9" s="270"/>
      <c r="J9" s="270"/>
      <c r="K9" s="270"/>
      <c r="L9" s="270"/>
      <c r="M9" s="270"/>
      <c r="N9" s="271"/>
      <c r="O9" s="233" t="s">
        <v>4</v>
      </c>
      <c r="P9" s="223"/>
      <c r="Q9" s="272"/>
      <c r="R9" s="101" t="s">
        <v>5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3"/>
    </row>
    <row r="10" spans="1:33" ht="27" customHeight="1" x14ac:dyDescent="0.15">
      <c r="A10" s="230" t="s">
        <v>3</v>
      </c>
      <c r="B10" s="231"/>
      <c r="C10" s="232"/>
      <c r="D10" s="281"/>
      <c r="E10" s="282"/>
      <c r="F10" s="282"/>
      <c r="G10" s="282"/>
      <c r="H10" s="282"/>
      <c r="I10" s="282"/>
      <c r="J10" s="282"/>
      <c r="K10" s="282"/>
      <c r="L10" s="282"/>
      <c r="M10" s="282"/>
      <c r="N10" s="283"/>
      <c r="O10" s="234"/>
      <c r="P10" s="161"/>
      <c r="Q10" s="280"/>
      <c r="R10" s="43"/>
      <c r="S10" s="166" t="s">
        <v>67</v>
      </c>
      <c r="T10" s="260"/>
      <c r="U10" s="161"/>
      <c r="V10" s="161"/>
      <c r="W10" s="79" t="s">
        <v>64</v>
      </c>
      <c r="X10" s="161"/>
      <c r="Y10" s="161"/>
      <c r="Z10" s="79" t="s">
        <v>65</v>
      </c>
      <c r="AA10" s="162"/>
      <c r="AB10" s="162"/>
      <c r="AC10" s="104" t="s">
        <v>66</v>
      </c>
      <c r="AG10" s="47"/>
    </row>
    <row r="11" spans="1:33" ht="15" customHeight="1" x14ac:dyDescent="0.15">
      <c r="A11" s="273" t="s">
        <v>20</v>
      </c>
      <c r="B11" s="274"/>
      <c r="C11" s="275"/>
      <c r="D11" s="276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8"/>
      <c r="V11" s="178" t="s">
        <v>23</v>
      </c>
      <c r="W11" s="174"/>
      <c r="X11" s="212"/>
      <c r="Y11" s="178"/>
      <c r="Z11" s="174"/>
      <c r="AA11" s="174"/>
      <c r="AB11" s="174"/>
      <c r="AC11" s="175" t="s">
        <v>69</v>
      </c>
    </row>
    <row r="12" spans="1:33" ht="15" customHeight="1" x14ac:dyDescent="0.15">
      <c r="A12" s="230"/>
      <c r="B12" s="231"/>
      <c r="C12" s="232"/>
      <c r="D12" s="2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279"/>
      <c r="V12" s="234"/>
      <c r="W12" s="161"/>
      <c r="X12" s="280"/>
      <c r="Y12" s="234"/>
      <c r="Z12" s="161"/>
      <c r="AA12" s="161"/>
      <c r="AB12" s="161"/>
      <c r="AC12" s="284"/>
    </row>
    <row r="13" spans="1:33" ht="28.5" customHeight="1" x14ac:dyDescent="0.15">
      <c r="A13" s="257" t="s">
        <v>115</v>
      </c>
      <c r="B13" s="258"/>
      <c r="C13" s="259"/>
      <c r="D13" s="80"/>
      <c r="E13" s="81"/>
      <c r="F13" s="81"/>
      <c r="G13" s="81"/>
      <c r="H13" s="81"/>
      <c r="I13" s="81"/>
      <c r="J13" s="81"/>
      <c r="K13" s="82"/>
      <c r="L13" s="143" t="s">
        <v>116</v>
      </c>
      <c r="M13" s="144"/>
      <c r="N13" s="163"/>
      <c r="O13" s="163"/>
      <c r="P13" s="163"/>
      <c r="Q13" s="144" t="s">
        <v>117</v>
      </c>
      <c r="R13" s="144"/>
      <c r="S13" s="163"/>
      <c r="T13" s="163"/>
      <c r="U13" s="164"/>
      <c r="V13" s="261" t="s">
        <v>118</v>
      </c>
      <c r="W13" s="262"/>
      <c r="X13" s="262"/>
      <c r="Y13" s="262"/>
      <c r="Z13" s="263"/>
      <c r="AA13" s="144"/>
      <c r="AB13" s="144"/>
      <c r="AC13" s="165"/>
    </row>
    <row r="14" spans="1:33" ht="28.5" customHeight="1" thickBot="1" x14ac:dyDescent="0.2">
      <c r="A14" s="156" t="s">
        <v>119</v>
      </c>
      <c r="B14" s="157"/>
      <c r="C14" s="157"/>
      <c r="D14" s="157"/>
      <c r="E14" s="157"/>
      <c r="F14" s="157"/>
      <c r="G14" s="157"/>
      <c r="H14" s="105"/>
      <c r="I14" s="106"/>
      <c r="J14" s="106"/>
      <c r="K14" s="106"/>
      <c r="L14" s="107"/>
      <c r="M14" s="107"/>
      <c r="N14" s="107"/>
      <c r="O14" s="108"/>
      <c r="P14" s="158" t="s">
        <v>120</v>
      </c>
      <c r="Q14" s="159"/>
      <c r="R14" s="159"/>
      <c r="S14" s="159"/>
      <c r="T14" s="159"/>
      <c r="U14" s="159"/>
      <c r="V14" s="160"/>
      <c r="W14" s="109"/>
      <c r="X14" s="110"/>
      <c r="Y14" s="110"/>
      <c r="Z14" s="110"/>
      <c r="AA14" s="110"/>
      <c r="AB14" s="110"/>
      <c r="AC14" s="111"/>
    </row>
    <row r="15" spans="1:33" ht="6" customHeight="1" thickBot="1" x14ac:dyDescent="0.2">
      <c r="A15" s="112"/>
      <c r="B15" s="113"/>
      <c r="C15" s="113"/>
      <c r="D15" s="113"/>
      <c r="E15" s="113"/>
      <c r="F15" s="113"/>
      <c r="G15" s="113"/>
      <c r="H15" s="114"/>
      <c r="I15" s="94"/>
      <c r="J15" s="94"/>
      <c r="K15" s="94"/>
      <c r="L15" s="115"/>
      <c r="M15" s="115"/>
      <c r="N15" s="115"/>
      <c r="O15" s="115"/>
      <c r="P15" s="112"/>
      <c r="Q15" s="116"/>
      <c r="R15" s="116"/>
      <c r="S15" s="116"/>
      <c r="T15" s="116"/>
      <c r="U15" s="116"/>
      <c r="V15" s="116"/>
      <c r="W15" s="117"/>
      <c r="X15" s="117"/>
      <c r="Y15" s="117"/>
      <c r="Z15" s="117"/>
      <c r="AA15" s="117"/>
      <c r="AB15" s="117"/>
      <c r="AC15" s="117"/>
    </row>
    <row r="16" spans="1:33" ht="28.5" customHeight="1" x14ac:dyDescent="0.15">
      <c r="A16" s="148" t="s">
        <v>21</v>
      </c>
      <c r="B16" s="149"/>
      <c r="C16" s="150"/>
      <c r="D16" s="91"/>
      <c r="E16" s="91" t="s">
        <v>41</v>
      </c>
      <c r="F16" s="91"/>
      <c r="G16" s="91"/>
      <c r="H16" s="91"/>
      <c r="I16" s="91" t="s">
        <v>42</v>
      </c>
      <c r="J16" s="91"/>
      <c r="K16" s="91"/>
      <c r="L16" s="91"/>
      <c r="M16" s="91" t="s">
        <v>53</v>
      </c>
      <c r="N16" s="91"/>
      <c r="O16" s="91"/>
      <c r="P16" s="91" t="s">
        <v>54</v>
      </c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92" t="s">
        <v>37</v>
      </c>
    </row>
    <row r="17" spans="1:32" ht="28.5" customHeight="1" thickBot="1" x14ac:dyDescent="0.2">
      <c r="A17" s="184" t="s">
        <v>89</v>
      </c>
      <c r="B17" s="185"/>
      <c r="C17" s="186"/>
      <c r="D17" s="187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9"/>
    </row>
    <row r="18" spans="1:32" ht="19.5" customHeight="1" x14ac:dyDescent="0.15">
      <c r="A18" s="148" t="s">
        <v>91</v>
      </c>
      <c r="B18" s="149"/>
      <c r="C18" s="150"/>
      <c r="D18" s="153" t="s">
        <v>93</v>
      </c>
      <c r="E18" s="154"/>
      <c r="F18" s="193"/>
      <c r="G18" s="193"/>
      <c r="H18" s="85" t="s">
        <v>64</v>
      </c>
      <c r="I18" s="193"/>
      <c r="J18" s="193"/>
      <c r="K18" s="85" t="s">
        <v>65</v>
      </c>
      <c r="L18" s="193"/>
      <c r="M18" s="193"/>
      <c r="N18" s="85" t="s">
        <v>66</v>
      </c>
      <c r="O18" s="84" t="s">
        <v>94</v>
      </c>
      <c r="P18" s="130" t="s">
        <v>95</v>
      </c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7"/>
    </row>
    <row r="19" spans="1:32" ht="19.5" customHeight="1" x14ac:dyDescent="0.15">
      <c r="A19" s="237"/>
      <c r="B19" s="238"/>
      <c r="C19" s="239"/>
      <c r="D19" s="135" t="s">
        <v>96</v>
      </c>
      <c r="E19" s="136"/>
      <c r="F19" s="147"/>
      <c r="G19" s="147"/>
      <c r="H19" s="131" t="s">
        <v>97</v>
      </c>
      <c r="I19" s="147"/>
      <c r="J19" s="147"/>
      <c r="K19" s="136" t="s">
        <v>98</v>
      </c>
      <c r="L19" s="136"/>
      <c r="M19" s="136"/>
      <c r="N19" s="74"/>
      <c r="O19" s="74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88"/>
    </row>
    <row r="20" spans="1:32" ht="19.5" customHeight="1" x14ac:dyDescent="0.15">
      <c r="A20" s="237"/>
      <c r="B20" s="238"/>
      <c r="C20" s="239"/>
      <c r="D20" s="139" t="s">
        <v>111</v>
      </c>
      <c r="E20" s="140"/>
      <c r="F20" s="140"/>
      <c r="G20" s="140"/>
      <c r="H20" s="140"/>
      <c r="I20" s="140"/>
      <c r="J20" s="140"/>
      <c r="K20" s="155"/>
      <c r="L20" s="155"/>
      <c r="M20" s="155"/>
      <c r="N20" s="137" t="s">
        <v>99</v>
      </c>
      <c r="O20" s="137"/>
      <c r="P20" s="137"/>
      <c r="Q20" s="138"/>
      <c r="R20" s="135" t="s">
        <v>100</v>
      </c>
      <c r="S20" s="136"/>
      <c r="T20" s="136"/>
      <c r="U20" s="136"/>
      <c r="V20" s="136"/>
      <c r="W20" s="136"/>
      <c r="X20" s="147"/>
      <c r="Y20" s="147"/>
      <c r="Z20" s="147"/>
      <c r="AA20" s="147"/>
      <c r="AB20" s="147"/>
      <c r="AC20" s="89" t="s">
        <v>101</v>
      </c>
    </row>
    <row r="21" spans="1:32" ht="19.5" customHeight="1" x14ac:dyDescent="0.15">
      <c r="A21" s="237"/>
      <c r="B21" s="238"/>
      <c r="C21" s="239"/>
      <c r="D21" s="139" t="s">
        <v>102</v>
      </c>
      <c r="E21" s="140"/>
      <c r="F21" s="140"/>
      <c r="G21" s="145"/>
      <c r="H21" s="145"/>
      <c r="I21" s="155" t="s">
        <v>99</v>
      </c>
      <c r="J21" s="155"/>
      <c r="K21" s="236"/>
      <c r="L21" s="135" t="s">
        <v>103</v>
      </c>
      <c r="M21" s="136"/>
      <c r="N21" s="152"/>
      <c r="O21" s="152"/>
      <c r="P21" s="246" t="s">
        <v>110</v>
      </c>
      <c r="Q21" s="246"/>
      <c r="R21" s="246"/>
      <c r="S21" s="246"/>
      <c r="T21" s="247"/>
      <c r="U21" s="135" t="s">
        <v>105</v>
      </c>
      <c r="V21" s="136"/>
      <c r="W21" s="136"/>
      <c r="X21" s="136"/>
      <c r="Y21" s="146"/>
      <c r="Z21" s="146"/>
      <c r="AA21" s="155" t="s">
        <v>99</v>
      </c>
      <c r="AB21" s="155"/>
      <c r="AC21" s="245"/>
    </row>
    <row r="22" spans="1:32" ht="19.5" customHeight="1" x14ac:dyDescent="0.15">
      <c r="A22" s="237"/>
      <c r="B22" s="238"/>
      <c r="C22" s="239"/>
      <c r="D22" s="135" t="s">
        <v>104</v>
      </c>
      <c r="E22" s="136"/>
      <c r="F22" s="136"/>
      <c r="G22" s="145"/>
      <c r="H22" s="145"/>
      <c r="I22" s="243" t="s">
        <v>112</v>
      </c>
      <c r="J22" s="243"/>
      <c r="K22" s="244"/>
      <c r="L22" s="135" t="s">
        <v>106</v>
      </c>
      <c r="M22" s="136"/>
      <c r="N22" s="136"/>
      <c r="O22" s="136"/>
      <c r="P22" s="147"/>
      <c r="Q22" s="147"/>
      <c r="R22" s="155" t="s">
        <v>99</v>
      </c>
      <c r="S22" s="155"/>
      <c r="T22" s="236"/>
      <c r="U22" s="135" t="s">
        <v>109</v>
      </c>
      <c r="V22" s="136"/>
      <c r="W22" s="136"/>
      <c r="X22" s="136"/>
      <c r="Y22" s="147"/>
      <c r="Z22" s="147"/>
      <c r="AA22" s="155" t="s">
        <v>99</v>
      </c>
      <c r="AB22" s="155"/>
      <c r="AC22" s="245"/>
    </row>
    <row r="23" spans="1:32" ht="19.5" customHeight="1" x14ac:dyDescent="0.15">
      <c r="A23" s="237"/>
      <c r="B23" s="238"/>
      <c r="C23" s="239"/>
      <c r="D23" s="135" t="s">
        <v>107</v>
      </c>
      <c r="E23" s="136"/>
      <c r="F23" s="136"/>
      <c r="G23" s="147"/>
      <c r="H23" s="147"/>
      <c r="I23" s="155" t="s">
        <v>99</v>
      </c>
      <c r="J23" s="155"/>
      <c r="K23" s="236"/>
      <c r="L23" s="135" t="s">
        <v>108</v>
      </c>
      <c r="M23" s="136"/>
      <c r="N23" s="136"/>
      <c r="O23" s="136"/>
      <c r="P23" s="147"/>
      <c r="Q23" s="147"/>
      <c r="R23" s="155" t="s">
        <v>99</v>
      </c>
      <c r="S23" s="155"/>
      <c r="T23" s="236"/>
      <c r="U23" s="74"/>
      <c r="V23" s="74"/>
      <c r="W23" s="74"/>
      <c r="X23" s="74"/>
      <c r="Y23" s="76"/>
      <c r="Z23" s="76"/>
      <c r="AA23" s="76"/>
      <c r="AB23" s="76"/>
      <c r="AC23" s="132"/>
    </row>
    <row r="24" spans="1:32" ht="19.5" customHeight="1" thickBot="1" x14ac:dyDescent="0.2">
      <c r="A24" s="240"/>
      <c r="B24" s="241"/>
      <c r="C24" s="242"/>
      <c r="D24" s="141" t="s">
        <v>40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90" t="s">
        <v>37</v>
      </c>
    </row>
    <row r="25" spans="1:32" ht="28.5" customHeight="1" thickBot="1" x14ac:dyDescent="0.2">
      <c r="A25" s="190" t="s">
        <v>92</v>
      </c>
      <c r="B25" s="191"/>
      <c r="C25" s="192"/>
      <c r="D25" s="93" t="s">
        <v>124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6"/>
    </row>
    <row r="26" spans="1:32" ht="14.25" customHeight="1" x14ac:dyDescent="0.15">
      <c r="A26" s="148" t="s">
        <v>15</v>
      </c>
      <c r="B26" s="149"/>
      <c r="C26" s="150"/>
      <c r="D26" s="233" t="s">
        <v>57</v>
      </c>
      <c r="E26" s="223"/>
      <c r="F26" s="221"/>
      <c r="G26" s="221"/>
      <c r="H26" s="221"/>
      <c r="I26" s="223" t="s">
        <v>58</v>
      </c>
      <c r="J26" s="223"/>
      <c r="K26" s="214" t="s">
        <v>59</v>
      </c>
      <c r="L26" s="214"/>
      <c r="M26" s="221"/>
      <c r="N26" s="221"/>
      <c r="O26" s="221"/>
      <c r="P26" s="223" t="s">
        <v>60</v>
      </c>
      <c r="Q26" s="223"/>
      <c r="R26" s="91" t="s">
        <v>62</v>
      </c>
      <c r="S26" s="86"/>
      <c r="T26" s="235" t="e">
        <f>M26/(F26*F26/10000)</f>
        <v>#DIV/0!</v>
      </c>
      <c r="U26" s="235"/>
      <c r="V26" s="235"/>
      <c r="W26" s="97" t="s">
        <v>61</v>
      </c>
      <c r="X26" s="97"/>
      <c r="Y26" s="97"/>
      <c r="Z26" s="235">
        <f>F26*F26*0.0022</f>
        <v>0</v>
      </c>
      <c r="AA26" s="235"/>
      <c r="AB26" s="235"/>
      <c r="AC26" s="98" t="s">
        <v>60</v>
      </c>
    </row>
    <row r="27" spans="1:32" ht="14.25" customHeight="1" x14ac:dyDescent="0.15">
      <c r="A27" s="230"/>
      <c r="B27" s="231"/>
      <c r="C27" s="232"/>
      <c r="D27" s="234"/>
      <c r="E27" s="161"/>
      <c r="F27" s="222"/>
      <c r="G27" s="222"/>
      <c r="H27" s="222"/>
      <c r="I27" s="161"/>
      <c r="J27" s="161"/>
      <c r="K27" s="166"/>
      <c r="L27" s="166"/>
      <c r="M27" s="222"/>
      <c r="N27" s="222"/>
      <c r="O27" s="222"/>
      <c r="P27" s="161"/>
      <c r="Q27" s="161"/>
      <c r="R27" s="48" t="s">
        <v>16</v>
      </c>
      <c r="S27" s="48"/>
      <c r="T27" s="49"/>
      <c r="U27" s="49"/>
      <c r="V27" s="49"/>
      <c r="W27" s="49"/>
      <c r="X27" s="49"/>
      <c r="Y27" s="49"/>
      <c r="Z27" s="49"/>
      <c r="AA27" s="44"/>
      <c r="AB27" s="44"/>
      <c r="AC27" s="99"/>
      <c r="AF27" s="50"/>
    </row>
    <row r="28" spans="1:32" ht="18" customHeight="1" x14ac:dyDescent="0.15">
      <c r="A28" s="215" t="s">
        <v>8</v>
      </c>
      <c r="B28" s="174"/>
      <c r="C28" s="174"/>
      <c r="D28" s="174"/>
      <c r="E28" s="212"/>
      <c r="F28" s="178"/>
      <c r="G28" s="174"/>
      <c r="H28" s="217" t="s">
        <v>80</v>
      </c>
      <c r="I28" s="217"/>
      <c r="J28" s="217"/>
      <c r="K28" s="217"/>
      <c r="L28" s="217"/>
      <c r="M28" s="218"/>
      <c r="N28" s="178"/>
      <c r="O28" s="174"/>
      <c r="P28" s="174" t="s">
        <v>81</v>
      </c>
      <c r="Q28" s="174"/>
      <c r="R28" s="174"/>
      <c r="S28" s="174"/>
      <c r="T28" s="174"/>
      <c r="U28" s="212"/>
      <c r="V28" s="178"/>
      <c r="W28" s="174"/>
      <c r="X28" s="174" t="s">
        <v>79</v>
      </c>
      <c r="Y28" s="174"/>
      <c r="Z28" s="174"/>
      <c r="AA28" s="174"/>
      <c r="AB28" s="174"/>
      <c r="AC28" s="175"/>
    </row>
    <row r="29" spans="1:32" ht="18" customHeight="1" thickBot="1" x14ac:dyDescent="0.2">
      <c r="A29" s="216"/>
      <c r="B29" s="176"/>
      <c r="C29" s="176"/>
      <c r="D29" s="176"/>
      <c r="E29" s="213"/>
      <c r="F29" s="179"/>
      <c r="G29" s="176"/>
      <c r="H29" s="219"/>
      <c r="I29" s="219"/>
      <c r="J29" s="219"/>
      <c r="K29" s="219"/>
      <c r="L29" s="219"/>
      <c r="M29" s="220"/>
      <c r="N29" s="179"/>
      <c r="O29" s="176"/>
      <c r="P29" s="176"/>
      <c r="Q29" s="176"/>
      <c r="R29" s="176"/>
      <c r="S29" s="176"/>
      <c r="T29" s="176"/>
      <c r="U29" s="213"/>
      <c r="V29" s="179"/>
      <c r="W29" s="176"/>
      <c r="X29" s="176"/>
      <c r="Y29" s="176"/>
      <c r="Z29" s="176"/>
      <c r="AA29" s="176"/>
      <c r="AB29" s="176"/>
      <c r="AC29" s="177"/>
    </row>
    <row r="30" spans="1:32" x14ac:dyDescent="0.15">
      <c r="A30" s="53" t="s">
        <v>55</v>
      </c>
      <c r="B30" s="59"/>
      <c r="C30" s="59"/>
      <c r="D30" s="59"/>
      <c r="E30" s="59"/>
      <c r="F30" s="60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</row>
    <row r="31" spans="1:32" ht="18" customHeight="1" x14ac:dyDescent="0.15">
      <c r="A31" s="65"/>
      <c r="B31" s="66"/>
      <c r="C31" s="66"/>
      <c r="D31" s="66"/>
      <c r="E31" s="66"/>
      <c r="F31" s="66"/>
      <c r="G31" s="66"/>
      <c r="H31" s="67"/>
      <c r="I31" s="66"/>
      <c r="J31" s="169" t="s">
        <v>6</v>
      </c>
      <c r="K31" s="169"/>
      <c r="L31" s="169"/>
      <c r="M31" s="169"/>
      <c r="N31" s="169"/>
      <c r="O31" s="67"/>
      <c r="P31" s="168" t="s">
        <v>85</v>
      </c>
      <c r="Q31" s="169"/>
      <c r="R31" s="169"/>
      <c r="S31" s="169"/>
      <c r="T31" s="170"/>
      <c r="U31" s="168" t="s">
        <v>7</v>
      </c>
      <c r="V31" s="169"/>
      <c r="W31" s="169"/>
      <c r="X31" s="170"/>
      <c r="Y31" s="168" t="s">
        <v>11</v>
      </c>
      <c r="Z31" s="169"/>
      <c r="AA31" s="169"/>
      <c r="AB31" s="169"/>
      <c r="AC31" s="170"/>
    </row>
    <row r="32" spans="1:32" ht="18" customHeight="1" x14ac:dyDescent="0.15">
      <c r="A32" s="68"/>
      <c r="B32" s="69"/>
      <c r="C32" s="69"/>
      <c r="D32" s="69"/>
      <c r="E32" s="69"/>
      <c r="F32" s="69"/>
      <c r="G32" s="69"/>
      <c r="H32" s="70"/>
      <c r="I32" s="69"/>
      <c r="J32" s="180" t="s">
        <v>17</v>
      </c>
      <c r="K32" s="180"/>
      <c r="L32" s="180"/>
      <c r="M32" s="180"/>
      <c r="N32" s="180"/>
      <c r="O32" s="70"/>
      <c r="P32" s="181" t="s">
        <v>9</v>
      </c>
      <c r="Q32" s="180"/>
      <c r="R32" s="180"/>
      <c r="S32" s="180"/>
      <c r="T32" s="182"/>
      <c r="U32" s="227" t="s">
        <v>10</v>
      </c>
      <c r="V32" s="228"/>
      <c r="W32" s="228"/>
      <c r="X32" s="229"/>
      <c r="Y32" s="227" t="s">
        <v>12</v>
      </c>
      <c r="Z32" s="228"/>
      <c r="AA32" s="228"/>
      <c r="AB32" s="228"/>
      <c r="AC32" s="229"/>
    </row>
    <row r="33" spans="1:31" ht="18" customHeight="1" x14ac:dyDescent="0.15">
      <c r="A33" s="71" t="s">
        <v>83</v>
      </c>
      <c r="B33" s="72"/>
      <c r="C33" s="72"/>
      <c r="D33" s="72"/>
      <c r="E33" s="72"/>
      <c r="F33" s="72"/>
      <c r="G33" s="72"/>
      <c r="H33" s="73"/>
      <c r="I33" s="203">
        <f>Z26*25</f>
        <v>0</v>
      </c>
      <c r="J33" s="204"/>
      <c r="K33" s="204"/>
      <c r="L33" s="204" t="s">
        <v>25</v>
      </c>
      <c r="M33" s="204">
        <f>Z26*35</f>
        <v>0</v>
      </c>
      <c r="N33" s="204"/>
      <c r="O33" s="209"/>
      <c r="P33" s="224" t="s">
        <v>78</v>
      </c>
      <c r="Q33" s="225"/>
      <c r="R33" s="225"/>
      <c r="S33" s="225"/>
      <c r="T33" s="226"/>
      <c r="U33" s="168" t="s">
        <v>18</v>
      </c>
      <c r="V33" s="169"/>
      <c r="W33" s="169"/>
      <c r="X33" s="170"/>
      <c r="Y33" s="168" t="s">
        <v>13</v>
      </c>
      <c r="Z33" s="169"/>
      <c r="AA33" s="169"/>
      <c r="AB33" s="169"/>
      <c r="AC33" s="170"/>
    </row>
    <row r="34" spans="1:31" ht="17.25" customHeight="1" x14ac:dyDescent="0.15">
      <c r="A34" s="71" t="s">
        <v>87</v>
      </c>
      <c r="B34" s="72"/>
      <c r="C34" s="72"/>
      <c r="D34" s="72"/>
      <c r="E34" s="72"/>
      <c r="F34" s="72"/>
      <c r="G34" s="72"/>
      <c r="H34" s="73"/>
      <c r="I34" s="205"/>
      <c r="J34" s="206"/>
      <c r="K34" s="206"/>
      <c r="L34" s="206"/>
      <c r="M34" s="206"/>
      <c r="N34" s="206"/>
      <c r="O34" s="210"/>
      <c r="P34" s="171">
        <f>Z26*0.8</f>
        <v>0</v>
      </c>
      <c r="Q34" s="172"/>
      <c r="R34" s="133" t="s">
        <v>25</v>
      </c>
      <c r="S34" s="172">
        <f>Z26*1</f>
        <v>0</v>
      </c>
      <c r="T34" s="173"/>
      <c r="U34" s="168" t="s">
        <v>18</v>
      </c>
      <c r="V34" s="169"/>
      <c r="W34" s="169"/>
      <c r="X34" s="170"/>
      <c r="Y34" s="168" t="s">
        <v>13</v>
      </c>
      <c r="Z34" s="169"/>
      <c r="AA34" s="169"/>
      <c r="AB34" s="169"/>
      <c r="AC34" s="170"/>
    </row>
    <row r="35" spans="1:31" ht="17.25" customHeight="1" x14ac:dyDescent="0.15">
      <c r="A35" s="71" t="s">
        <v>88</v>
      </c>
      <c r="B35" s="72"/>
      <c r="C35" s="72"/>
      <c r="D35" s="72"/>
      <c r="E35" s="72"/>
      <c r="F35" s="72"/>
      <c r="G35" s="72"/>
      <c r="H35" s="73"/>
      <c r="I35" s="207"/>
      <c r="J35" s="208"/>
      <c r="K35" s="208"/>
      <c r="L35" s="208"/>
      <c r="M35" s="208"/>
      <c r="N35" s="208"/>
      <c r="O35" s="211"/>
      <c r="P35" s="194">
        <f>Z26*0.6</f>
        <v>0</v>
      </c>
      <c r="Q35" s="195"/>
      <c r="R35" s="134" t="s">
        <v>25</v>
      </c>
      <c r="S35" s="195">
        <f>Z26*0.8</f>
        <v>0</v>
      </c>
      <c r="T35" s="196"/>
      <c r="U35" s="197" t="s">
        <v>18</v>
      </c>
      <c r="V35" s="198"/>
      <c r="W35" s="198"/>
      <c r="X35" s="199"/>
      <c r="Y35" s="197" t="s">
        <v>14</v>
      </c>
      <c r="Z35" s="198"/>
      <c r="AA35" s="198"/>
      <c r="AB35" s="198"/>
      <c r="AC35" s="199"/>
    </row>
    <row r="36" spans="1:31" ht="9" customHeight="1" thickBot="1" x14ac:dyDescent="0.2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1:31" x14ac:dyDescent="0.15">
      <c r="A37" s="118" t="s">
        <v>82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3"/>
    </row>
    <row r="38" spans="1:31" ht="36" customHeight="1" thickBot="1" x14ac:dyDescent="0.2">
      <c r="A38" s="200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2"/>
    </row>
    <row r="39" spans="1:31" ht="7.5" customHeight="1" thickBot="1" x14ac:dyDescent="0.2">
      <c r="A39" s="53"/>
    </row>
    <row r="40" spans="1:31" ht="15.75" customHeight="1" x14ac:dyDescent="0.15">
      <c r="A40" s="120" t="s">
        <v>68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3"/>
    </row>
    <row r="41" spans="1:31" ht="15.75" customHeight="1" x14ac:dyDescent="0.15">
      <c r="A41" s="121"/>
      <c r="B41" s="43"/>
      <c r="C41" s="54" t="s">
        <v>70</v>
      </c>
      <c r="D41" s="54"/>
      <c r="E41" s="54"/>
      <c r="F41" s="54"/>
      <c r="G41" s="54"/>
      <c r="H41" s="167"/>
      <c r="I41" s="167"/>
      <c r="J41" s="167"/>
      <c r="K41" s="54" t="s">
        <v>71</v>
      </c>
      <c r="L41" s="54"/>
      <c r="M41" s="54"/>
      <c r="N41" s="43"/>
      <c r="O41" s="43"/>
      <c r="P41" s="43" t="s">
        <v>19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122"/>
    </row>
    <row r="42" spans="1:31" ht="15.75" customHeight="1" x14ac:dyDescent="0.15">
      <c r="A42" s="123"/>
      <c r="B42" s="43" t="s">
        <v>40</v>
      </c>
      <c r="C42" s="43"/>
      <c r="D42" s="43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22" t="s">
        <v>37</v>
      </c>
    </row>
    <row r="43" spans="1:31" ht="15.75" customHeight="1" x14ac:dyDescent="0.15">
      <c r="A43" s="124" t="s">
        <v>43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125"/>
    </row>
    <row r="44" spans="1:31" ht="15.75" customHeight="1" x14ac:dyDescent="0.15">
      <c r="A44" s="121"/>
      <c r="B44" s="43"/>
      <c r="C44" s="43" t="s">
        <v>52</v>
      </c>
      <c r="D44" s="43"/>
      <c r="E44" s="83"/>
      <c r="F44" s="43"/>
      <c r="G44" s="43"/>
      <c r="H44" s="43"/>
      <c r="I44" s="43" t="s">
        <v>37</v>
      </c>
      <c r="J44" s="43"/>
      <c r="K44" s="43" t="s">
        <v>51</v>
      </c>
      <c r="L44" s="43"/>
      <c r="M44" s="55"/>
      <c r="N44" s="43"/>
      <c r="O44" s="43"/>
      <c r="P44" s="43"/>
      <c r="Q44" s="43" t="s">
        <v>37</v>
      </c>
      <c r="R44" s="43"/>
      <c r="S44" s="43" t="s">
        <v>38</v>
      </c>
      <c r="T44" s="43"/>
      <c r="U44" s="43"/>
      <c r="V44" s="43"/>
      <c r="W44" s="43"/>
      <c r="X44" s="43"/>
      <c r="Y44" s="43"/>
      <c r="Z44" s="43"/>
      <c r="AA44" s="43"/>
      <c r="AB44" s="43"/>
      <c r="AC44" s="122"/>
      <c r="AD44" s="43"/>
      <c r="AE44" s="43"/>
    </row>
    <row r="45" spans="1:31" ht="15.75" customHeight="1" x14ac:dyDescent="0.15">
      <c r="A45" s="121"/>
      <c r="B45" s="43" t="s">
        <v>40</v>
      </c>
      <c r="C45" s="43"/>
      <c r="D45" s="43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22" t="s">
        <v>37</v>
      </c>
      <c r="AD45" s="43"/>
      <c r="AE45" s="43"/>
    </row>
    <row r="46" spans="1:31" ht="15.75" customHeight="1" x14ac:dyDescent="0.15">
      <c r="A46" s="126" t="s">
        <v>24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125"/>
    </row>
    <row r="47" spans="1:31" ht="15.75" customHeight="1" x14ac:dyDescent="0.15">
      <c r="A47" s="121"/>
      <c r="B47" s="43"/>
      <c r="C47" s="43" t="s">
        <v>44</v>
      </c>
      <c r="D47" s="43"/>
      <c r="E47" s="43"/>
      <c r="F47" s="56" t="s">
        <v>45</v>
      </c>
      <c r="G47" s="43"/>
      <c r="H47" s="43"/>
      <c r="I47" s="43"/>
      <c r="J47" s="56" t="s">
        <v>46</v>
      </c>
      <c r="K47" s="43"/>
      <c r="L47" s="43"/>
      <c r="M47" s="43"/>
      <c r="N47" s="43" t="s">
        <v>47</v>
      </c>
      <c r="O47" s="43"/>
      <c r="P47" s="43"/>
      <c r="Q47" s="43"/>
      <c r="R47" s="56" t="s">
        <v>48</v>
      </c>
      <c r="S47" s="43"/>
      <c r="T47" s="43"/>
      <c r="U47" s="56" t="s">
        <v>49</v>
      </c>
      <c r="V47" s="43"/>
      <c r="W47" s="43"/>
      <c r="X47" s="43"/>
      <c r="Y47" s="56" t="s">
        <v>50</v>
      </c>
      <c r="Z47" s="43"/>
      <c r="AA47" s="43"/>
      <c r="AB47" s="43"/>
      <c r="AC47" s="122"/>
    </row>
    <row r="48" spans="1:31" ht="15.75" customHeight="1" thickBot="1" x14ac:dyDescent="0.2">
      <c r="A48" s="127"/>
      <c r="B48" s="128" t="s">
        <v>39</v>
      </c>
      <c r="C48" s="128"/>
      <c r="D48" s="128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29" t="s">
        <v>37</v>
      </c>
    </row>
  </sheetData>
  <mergeCells count="121">
    <mergeCell ref="A1:AC1"/>
    <mergeCell ref="N4:AC4"/>
    <mergeCell ref="A4:I5"/>
    <mergeCell ref="Q6:AC6"/>
    <mergeCell ref="P7:U7"/>
    <mergeCell ref="X7:AC7"/>
    <mergeCell ref="A13:C13"/>
    <mergeCell ref="S10:T10"/>
    <mergeCell ref="V13:Z13"/>
    <mergeCell ref="V7:W7"/>
    <mergeCell ref="N5:AC5"/>
    <mergeCell ref="U2:V2"/>
    <mergeCell ref="X2:Y2"/>
    <mergeCell ref="AA2:AB2"/>
    <mergeCell ref="D9:N9"/>
    <mergeCell ref="O9:Q9"/>
    <mergeCell ref="A10:C10"/>
    <mergeCell ref="A11:C12"/>
    <mergeCell ref="D11:U12"/>
    <mergeCell ref="V11:X12"/>
    <mergeCell ref="Y11:AB12"/>
    <mergeCell ref="D10:N10"/>
    <mergeCell ref="O10:Q10"/>
    <mergeCell ref="AC11:AC12"/>
    <mergeCell ref="A26:C27"/>
    <mergeCell ref="D26:E27"/>
    <mergeCell ref="F26:H27"/>
    <mergeCell ref="I26:J27"/>
    <mergeCell ref="Z26:AB26"/>
    <mergeCell ref="G23:H23"/>
    <mergeCell ref="I23:K23"/>
    <mergeCell ref="P23:Q23"/>
    <mergeCell ref="R23:T23"/>
    <mergeCell ref="T26:V26"/>
    <mergeCell ref="A18:C24"/>
    <mergeCell ref="I21:K21"/>
    <mergeCell ref="I22:K22"/>
    <mergeCell ref="R22:T22"/>
    <mergeCell ref="AA21:AC21"/>
    <mergeCell ref="I18:J18"/>
    <mergeCell ref="L18:M18"/>
    <mergeCell ref="AA22:AC22"/>
    <mergeCell ref="P21:T21"/>
    <mergeCell ref="E45:AB45"/>
    <mergeCell ref="E48:AB48"/>
    <mergeCell ref="A17:C17"/>
    <mergeCell ref="D17:AC17"/>
    <mergeCell ref="A25:C25"/>
    <mergeCell ref="F18:G18"/>
    <mergeCell ref="P35:Q35"/>
    <mergeCell ref="S35:T35"/>
    <mergeCell ref="U35:X35"/>
    <mergeCell ref="Y35:AC35"/>
    <mergeCell ref="A38:AC38"/>
    <mergeCell ref="I33:K35"/>
    <mergeCell ref="L33:L35"/>
    <mergeCell ref="M33:O35"/>
    <mergeCell ref="P28:U29"/>
    <mergeCell ref="K26:L27"/>
    <mergeCell ref="A28:E29"/>
    <mergeCell ref="F28:G29"/>
    <mergeCell ref="H28:M29"/>
    <mergeCell ref="N28:O29"/>
    <mergeCell ref="M26:O27"/>
    <mergeCell ref="P26:Q27"/>
    <mergeCell ref="P33:T33"/>
    <mergeCell ref="U32:X32"/>
    <mergeCell ref="U10:V10"/>
    <mergeCell ref="X10:Y10"/>
    <mergeCell ref="AA10:AB10"/>
    <mergeCell ref="N13:P13"/>
    <mergeCell ref="S13:U13"/>
    <mergeCell ref="AA13:AC13"/>
    <mergeCell ref="E42:AB42"/>
    <mergeCell ref="H41:J41"/>
    <mergeCell ref="U33:X33"/>
    <mergeCell ref="Y33:AC33"/>
    <mergeCell ref="P34:Q34"/>
    <mergeCell ref="S34:T34"/>
    <mergeCell ref="U34:X34"/>
    <mergeCell ref="Y34:AC34"/>
    <mergeCell ref="X28:AC29"/>
    <mergeCell ref="V28:W29"/>
    <mergeCell ref="J31:N31"/>
    <mergeCell ref="P31:T31"/>
    <mergeCell ref="U31:X31"/>
    <mergeCell ref="Y31:AC31"/>
    <mergeCell ref="J32:N32"/>
    <mergeCell ref="P32:T32"/>
    <mergeCell ref="Y32:AC32"/>
    <mergeCell ref="A16:C16"/>
    <mergeCell ref="Q16:AB16"/>
    <mergeCell ref="N21:O21"/>
    <mergeCell ref="D18:E18"/>
    <mergeCell ref="D19:E19"/>
    <mergeCell ref="K20:M20"/>
    <mergeCell ref="R20:W20"/>
    <mergeCell ref="X20:AB20"/>
    <mergeCell ref="D21:F21"/>
    <mergeCell ref="L21:M21"/>
    <mergeCell ref="U21:X21"/>
    <mergeCell ref="D23:F23"/>
    <mergeCell ref="L23:O23"/>
    <mergeCell ref="N20:Q20"/>
    <mergeCell ref="D20:J20"/>
    <mergeCell ref="K19:M19"/>
    <mergeCell ref="D24:AB24"/>
    <mergeCell ref="L13:M13"/>
    <mergeCell ref="Q13:R13"/>
    <mergeCell ref="G21:H21"/>
    <mergeCell ref="Y21:Z21"/>
    <mergeCell ref="F19:G19"/>
    <mergeCell ref="I19:J19"/>
    <mergeCell ref="G22:H22"/>
    <mergeCell ref="P22:Q22"/>
    <mergeCell ref="Y22:Z22"/>
    <mergeCell ref="D22:F22"/>
    <mergeCell ref="L22:O22"/>
    <mergeCell ref="U22:X22"/>
    <mergeCell ref="A14:G14"/>
    <mergeCell ref="P14:V14"/>
  </mergeCells>
  <phoneticPr fontId="1"/>
  <dataValidations count="2">
    <dataValidation type="list" allowBlank="1" showInputMessage="1" showErrorMessage="1" sqref="O10:Q10">
      <formula1>"男,女"</formula1>
    </dataValidation>
    <dataValidation type="list" allowBlank="1" showInputMessage="1" showErrorMessage="1" sqref="S10">
      <formula1>"昭和,大正,明治,平成"</formula1>
    </dataValidation>
  </dataValidations>
  <pageMargins left="0.59055118110236227" right="0" top="0.39370078740157483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>
                  <from>
                    <xdr:col>3</xdr:col>
                    <xdr:colOff>38100</xdr:colOff>
                    <xdr:row>15</xdr:row>
                    <xdr:rowOff>85725</xdr:rowOff>
                  </from>
                  <to>
                    <xdr:col>4</xdr:col>
                    <xdr:colOff>114300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>
                  <from>
                    <xdr:col>7</xdr:col>
                    <xdr:colOff>19050</xdr:colOff>
                    <xdr:row>15</xdr:row>
                    <xdr:rowOff>85725</xdr:rowOff>
                  </from>
                  <to>
                    <xdr:col>8</xdr:col>
                    <xdr:colOff>95250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6" name="Check Box 4">
              <controlPr defaultSize="0" autoFill="0" autoLine="0" autoPict="0">
                <anchor>
                  <from>
                    <xdr:col>14</xdr:col>
                    <xdr:colOff>0</xdr:colOff>
                    <xdr:row>40</xdr:row>
                    <xdr:rowOff>9525</xdr:rowOff>
                  </from>
                  <to>
                    <xdr:col>15</xdr:col>
                    <xdr:colOff>123825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7" name="Check Box 5">
              <controlPr defaultSize="0" autoFill="0" autoLine="0" autoPict="0">
                <anchor>
                  <from>
                    <xdr:col>1</xdr:col>
                    <xdr:colOff>38100</xdr:colOff>
                    <xdr:row>42</xdr:row>
                    <xdr:rowOff>190500</xdr:rowOff>
                  </from>
                  <to>
                    <xdr:col>2</xdr:col>
                    <xdr:colOff>114300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8" name="Check Box 6">
              <controlPr defaultSize="0" autoFill="0" autoLine="0" autoPict="0">
                <anchor>
                  <from>
                    <xdr:col>9</xdr:col>
                    <xdr:colOff>38100</xdr:colOff>
                    <xdr:row>42</xdr:row>
                    <xdr:rowOff>190500</xdr:rowOff>
                  </from>
                  <to>
                    <xdr:col>10</xdr:col>
                    <xdr:colOff>133350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9" name="Check Box 7">
              <controlPr defaultSize="0" autoFill="0" autoLine="0" autoPict="0">
                <anchor>
                  <from>
                    <xdr:col>17</xdr:col>
                    <xdr:colOff>38100</xdr:colOff>
                    <xdr:row>42</xdr:row>
                    <xdr:rowOff>190500</xdr:rowOff>
                  </from>
                  <to>
                    <xdr:col>18</xdr:col>
                    <xdr:colOff>161925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0" name="Check Box 8">
              <controlPr defaultSize="0" autoFill="0" autoLine="0" autoPict="0">
                <anchor>
                  <from>
                    <xdr:col>1</xdr:col>
                    <xdr:colOff>38100</xdr:colOff>
                    <xdr:row>46</xdr:row>
                    <xdr:rowOff>0</xdr:rowOff>
                  </from>
                  <to>
                    <xdr:col>2</xdr:col>
                    <xdr:colOff>114300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1" name="Check Box 9">
              <controlPr defaultSize="0" autoFill="0" autoLine="0" autoPict="0">
                <anchor>
                  <from>
                    <xdr:col>4</xdr:col>
                    <xdr:colOff>47625</xdr:colOff>
                    <xdr:row>46</xdr:row>
                    <xdr:rowOff>0</xdr:rowOff>
                  </from>
                  <to>
                    <xdr:col>5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2" name="Check Box 10">
              <controlPr defaultSize="0" autoFill="0" autoLine="0" autoPict="0">
                <anchor>
                  <from>
                    <xdr:col>8</xdr:col>
                    <xdr:colOff>38100</xdr:colOff>
                    <xdr:row>46</xdr:row>
                    <xdr:rowOff>0</xdr:rowOff>
                  </from>
                  <to>
                    <xdr:col>9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3" name="Check Box 11">
              <controlPr defaultSize="0" autoFill="0" autoLine="0" autoPict="0">
                <anchor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4" name="Check Box 12">
              <controlPr defaultSize="0" autoFill="0" autoLine="0" autoPict="0">
                <anchor>
                  <from>
                    <xdr:col>16</xdr:col>
                    <xdr:colOff>47625</xdr:colOff>
                    <xdr:row>46</xdr:row>
                    <xdr:rowOff>0</xdr:rowOff>
                  </from>
                  <to>
                    <xdr:col>17</xdr:col>
                    <xdr:colOff>180975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5" name="Check Box 13">
              <controlPr defaultSize="0" autoFill="0" autoLine="0" autoPict="0">
                <anchor>
                  <from>
                    <xdr:col>19</xdr:col>
                    <xdr:colOff>47625</xdr:colOff>
                    <xdr:row>46</xdr:row>
                    <xdr:rowOff>9525</xdr:rowOff>
                  </from>
                  <to>
                    <xdr:col>20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6" name="Check Box 14">
              <controlPr defaultSize="0" autoFill="0" autoLine="0" autoPict="0">
                <anchor>
                  <from>
                    <xdr:col>23</xdr:col>
                    <xdr:colOff>57150</xdr:colOff>
                    <xdr:row>46</xdr:row>
                    <xdr:rowOff>0</xdr:rowOff>
                  </from>
                  <to>
                    <xdr:col>24</xdr:col>
                    <xdr:colOff>180975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7" name="Check Box 16">
              <controlPr defaultSize="0" autoFill="0" autoLine="0" autoPict="0">
                <anchor>
                  <from>
                    <xdr:col>1</xdr:col>
                    <xdr:colOff>47625</xdr:colOff>
                    <xdr:row>40</xdr:row>
                    <xdr:rowOff>9525</xdr:rowOff>
                  </from>
                  <to>
                    <xdr:col>2</xdr:col>
                    <xdr:colOff>123825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8" name="Check Box 17">
              <controlPr defaultSize="0" autoFill="0" autoLine="0" autoPict="0">
                <anchor>
                  <from>
                    <xdr:col>5</xdr:col>
                    <xdr:colOff>142875</xdr:colOff>
                    <xdr:row>27</xdr:row>
                    <xdr:rowOff>133350</xdr:rowOff>
                  </from>
                  <to>
                    <xdr:col>7</xdr:col>
                    <xdr:colOff>19050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19" name="Check Box 18">
              <controlPr defaultSize="0" autoFill="0" autoLine="0" autoPict="0">
                <anchor>
                  <from>
                    <xdr:col>21</xdr:col>
                    <xdr:colOff>200025</xdr:colOff>
                    <xdr:row>27</xdr:row>
                    <xdr:rowOff>133350</xdr:rowOff>
                  </from>
                  <to>
                    <xdr:col>23</xdr:col>
                    <xdr:colOff>85725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0" name="Check Box 19">
              <controlPr defaultSize="0" autoFill="0" autoLine="0" autoPict="0">
                <anchor>
                  <from>
                    <xdr:col>13</xdr:col>
                    <xdr:colOff>219075</xdr:colOff>
                    <xdr:row>27</xdr:row>
                    <xdr:rowOff>133350</xdr:rowOff>
                  </from>
                  <to>
                    <xdr:col>15</xdr:col>
                    <xdr:colOff>104775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1" name="Check Box 20">
              <controlPr defaultSize="0" autoFill="0" autoLine="0" autoPict="0">
                <anchor>
                  <from>
                    <xdr:col>3</xdr:col>
                    <xdr:colOff>47625</xdr:colOff>
                    <xdr:row>24</xdr:row>
                    <xdr:rowOff>85725</xdr:rowOff>
                  </from>
                  <to>
                    <xdr:col>4</xdr:col>
                    <xdr:colOff>123825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2" name="Check Box 21">
              <controlPr defaultSize="0" autoFill="0" autoLine="0" autoPict="0">
                <anchor>
                  <from>
                    <xdr:col>3</xdr:col>
                    <xdr:colOff>95250</xdr:colOff>
                    <xdr:row>19</xdr:row>
                    <xdr:rowOff>28575</xdr:rowOff>
                  </from>
                  <to>
                    <xdr:col>4</xdr:col>
                    <xdr:colOff>190500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3" name="Check Box 22">
              <controlPr defaultSize="0" autoFill="0" autoLine="0" autoPict="0">
                <anchor>
                  <from>
                    <xdr:col>6</xdr:col>
                    <xdr:colOff>47625</xdr:colOff>
                    <xdr:row>19</xdr:row>
                    <xdr:rowOff>28575</xdr:rowOff>
                  </from>
                  <to>
                    <xdr:col>7</xdr:col>
                    <xdr:colOff>171450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4" name="Check Box 23">
              <controlPr defaultSize="0" autoFill="0" autoLine="0" autoPict="0">
                <anchor>
                  <from>
                    <xdr:col>6</xdr:col>
                    <xdr:colOff>57150</xdr:colOff>
                    <xdr:row>24</xdr:row>
                    <xdr:rowOff>85725</xdr:rowOff>
                  </from>
                  <to>
                    <xdr:col>7</xdr:col>
                    <xdr:colOff>190500</xdr:colOff>
                    <xdr:row>24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8"/>
  <sheetViews>
    <sheetView showGridLines="0" workbookViewId="0">
      <selection activeCell="N20" sqref="N20"/>
    </sheetView>
  </sheetViews>
  <sheetFormatPr defaultRowHeight="13.5" x14ac:dyDescent="0.15"/>
  <cols>
    <col min="1" max="1" width="4.26953125" style="24" bestFit="1" customWidth="1"/>
    <col min="2" max="2" width="7.54296875" customWidth="1"/>
    <col min="3" max="5" width="6.453125" customWidth="1"/>
    <col min="6" max="11" width="3.81640625" customWidth="1"/>
  </cols>
  <sheetData>
    <row r="1" spans="1:13" ht="30.75" customHeight="1" thickBot="1" x14ac:dyDescent="0.2">
      <c r="A1" s="285" t="s">
        <v>26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7"/>
    </row>
    <row r="2" spans="1:13" ht="24" customHeight="1" x14ac:dyDescent="0.15">
      <c r="A2" s="26"/>
      <c r="B2" s="25"/>
      <c r="C2" s="291" t="s">
        <v>86</v>
      </c>
      <c r="D2" s="292"/>
      <c r="E2" s="293"/>
      <c r="F2" s="294" t="s">
        <v>27</v>
      </c>
      <c r="G2" s="292"/>
      <c r="H2" s="292"/>
      <c r="I2" s="292" t="s">
        <v>28</v>
      </c>
      <c r="J2" s="292"/>
      <c r="K2" s="295"/>
      <c r="L2" s="37" t="s">
        <v>84</v>
      </c>
    </row>
    <row r="3" spans="1:13" ht="24" customHeight="1" x14ac:dyDescent="0.15">
      <c r="A3" s="9" t="s">
        <v>75</v>
      </c>
      <c r="B3" s="23" t="s">
        <v>29</v>
      </c>
      <c r="C3" s="296" t="s">
        <v>30</v>
      </c>
      <c r="D3" s="297"/>
      <c r="E3" s="298"/>
      <c r="F3" s="299" t="s">
        <v>85</v>
      </c>
      <c r="G3" s="297"/>
      <c r="H3" s="297"/>
      <c r="I3" s="297" t="s">
        <v>85</v>
      </c>
      <c r="J3" s="297"/>
      <c r="K3" s="300"/>
      <c r="L3" s="9" t="s">
        <v>7</v>
      </c>
    </row>
    <row r="4" spans="1:13" ht="24" customHeight="1" thickBot="1" x14ac:dyDescent="0.2">
      <c r="A4" s="9" t="s">
        <v>76</v>
      </c>
      <c r="B4" s="23" t="s">
        <v>31</v>
      </c>
      <c r="C4" s="286" t="s">
        <v>32</v>
      </c>
      <c r="D4" s="287"/>
      <c r="E4" s="288"/>
      <c r="F4" s="289" t="s">
        <v>33</v>
      </c>
      <c r="G4" s="287"/>
      <c r="H4" s="287"/>
      <c r="I4" s="287" t="s">
        <v>36</v>
      </c>
      <c r="J4" s="287"/>
      <c r="K4" s="290"/>
      <c r="L4" s="9" t="s">
        <v>33</v>
      </c>
    </row>
    <row r="5" spans="1:13" ht="24" customHeight="1" thickBot="1" x14ac:dyDescent="0.2">
      <c r="A5" s="28"/>
      <c r="B5" s="29"/>
      <c r="C5" s="30">
        <v>25</v>
      </c>
      <c r="D5" s="61">
        <v>30</v>
      </c>
      <c r="E5" s="29">
        <v>35</v>
      </c>
      <c r="F5" s="36" t="s">
        <v>74</v>
      </c>
      <c r="G5" s="31" t="s">
        <v>25</v>
      </c>
      <c r="H5" s="32" t="s">
        <v>72</v>
      </c>
      <c r="I5" s="33" t="s">
        <v>73</v>
      </c>
      <c r="J5" s="34" t="s">
        <v>25</v>
      </c>
      <c r="K5" s="34" t="s">
        <v>74</v>
      </c>
      <c r="L5" s="35" t="s">
        <v>35</v>
      </c>
    </row>
    <row r="6" spans="1:13" ht="23.1" customHeight="1" x14ac:dyDescent="0.15">
      <c r="A6" s="9">
        <v>140</v>
      </c>
      <c r="B6" s="19">
        <v>45</v>
      </c>
      <c r="C6" s="16">
        <v>1100</v>
      </c>
      <c r="D6" s="62">
        <v>1400</v>
      </c>
      <c r="E6" s="19">
        <v>1600</v>
      </c>
      <c r="F6" s="5">
        <v>35</v>
      </c>
      <c r="G6" s="22" t="s">
        <v>34</v>
      </c>
      <c r="H6" s="6">
        <v>45</v>
      </c>
      <c r="I6" s="4">
        <v>25</v>
      </c>
      <c r="J6" s="22" t="s">
        <v>34</v>
      </c>
      <c r="K6" s="5">
        <v>35</v>
      </c>
      <c r="L6" s="10" t="s">
        <v>35</v>
      </c>
    </row>
    <row r="7" spans="1:13" ht="23.1" customHeight="1" x14ac:dyDescent="0.15">
      <c r="A7" s="301" t="s">
        <v>77</v>
      </c>
      <c r="B7" s="20">
        <v>46</v>
      </c>
      <c r="C7" s="17">
        <v>1200</v>
      </c>
      <c r="D7" s="63">
        <v>1400</v>
      </c>
      <c r="E7" s="20">
        <v>1600</v>
      </c>
      <c r="F7" s="2">
        <v>35</v>
      </c>
      <c r="G7" s="2" t="s">
        <v>34</v>
      </c>
      <c r="H7" s="3">
        <v>45</v>
      </c>
      <c r="I7" s="1">
        <v>25</v>
      </c>
      <c r="J7" s="2" t="s">
        <v>34</v>
      </c>
      <c r="K7" s="2">
        <v>35</v>
      </c>
      <c r="L7" s="11" t="s">
        <v>56</v>
      </c>
    </row>
    <row r="8" spans="1:13" ht="23.1" customHeight="1" x14ac:dyDescent="0.15">
      <c r="A8" s="301"/>
      <c r="B8" s="20">
        <v>47</v>
      </c>
      <c r="C8" s="17">
        <v>1200</v>
      </c>
      <c r="D8" s="63">
        <v>1400</v>
      </c>
      <c r="E8" s="20">
        <v>1600</v>
      </c>
      <c r="F8" s="2">
        <v>35</v>
      </c>
      <c r="G8" s="2" t="s">
        <v>34</v>
      </c>
      <c r="H8" s="3">
        <v>45</v>
      </c>
      <c r="I8" s="1">
        <v>25</v>
      </c>
      <c r="J8" s="2" t="s">
        <v>34</v>
      </c>
      <c r="K8" s="2">
        <v>35</v>
      </c>
      <c r="L8" s="11" t="s">
        <v>56</v>
      </c>
    </row>
    <row r="9" spans="1:13" ht="23.1" customHeight="1" x14ac:dyDescent="0.15">
      <c r="A9" s="301"/>
      <c r="B9" s="20">
        <v>48</v>
      </c>
      <c r="C9" s="17">
        <v>1200</v>
      </c>
      <c r="D9" s="63">
        <v>1400</v>
      </c>
      <c r="E9" s="20">
        <v>1700</v>
      </c>
      <c r="F9" s="2">
        <v>35</v>
      </c>
      <c r="G9" s="2" t="s">
        <v>34</v>
      </c>
      <c r="H9" s="3">
        <v>45</v>
      </c>
      <c r="I9" s="1">
        <v>25</v>
      </c>
      <c r="J9" s="2" t="s">
        <v>34</v>
      </c>
      <c r="K9" s="2">
        <v>35</v>
      </c>
      <c r="L9" s="11" t="s">
        <v>56</v>
      </c>
    </row>
    <row r="10" spans="1:13" ht="23.1" customHeight="1" x14ac:dyDescent="0.15">
      <c r="A10" s="10">
        <v>150</v>
      </c>
      <c r="B10" s="20">
        <v>49</v>
      </c>
      <c r="C10" s="17">
        <v>1200</v>
      </c>
      <c r="D10" s="63">
        <v>1500</v>
      </c>
      <c r="E10" s="20">
        <v>1700</v>
      </c>
      <c r="F10" s="2">
        <v>40</v>
      </c>
      <c r="G10" s="2" t="s">
        <v>34</v>
      </c>
      <c r="H10" s="3">
        <v>45</v>
      </c>
      <c r="I10" s="1">
        <v>30</v>
      </c>
      <c r="J10" s="2" t="s">
        <v>34</v>
      </c>
      <c r="K10" s="2">
        <v>40</v>
      </c>
      <c r="L10" s="11" t="s">
        <v>56</v>
      </c>
    </row>
    <row r="11" spans="1:13" ht="23.1" customHeight="1" x14ac:dyDescent="0.15">
      <c r="A11" s="27">
        <v>151</v>
      </c>
      <c r="B11" s="20">
        <v>50</v>
      </c>
      <c r="C11" s="17">
        <v>1300</v>
      </c>
      <c r="D11" s="63">
        <v>1500</v>
      </c>
      <c r="E11" s="20">
        <v>1800</v>
      </c>
      <c r="F11" s="2">
        <v>40</v>
      </c>
      <c r="G11" s="2" t="s">
        <v>34</v>
      </c>
      <c r="H11" s="3">
        <v>50</v>
      </c>
      <c r="I11" s="1">
        <v>30</v>
      </c>
      <c r="J11" s="2" t="s">
        <v>34</v>
      </c>
      <c r="K11" s="2">
        <v>40</v>
      </c>
      <c r="L11" s="11" t="s">
        <v>56</v>
      </c>
    </row>
    <row r="12" spans="1:13" ht="23.1" customHeight="1" x14ac:dyDescent="0.15">
      <c r="A12" s="301" t="s">
        <v>77</v>
      </c>
      <c r="B12" s="20">
        <v>51</v>
      </c>
      <c r="C12" s="17">
        <v>1300</v>
      </c>
      <c r="D12" s="63">
        <v>1500</v>
      </c>
      <c r="E12" s="20">
        <v>1800</v>
      </c>
      <c r="F12" s="2">
        <v>40</v>
      </c>
      <c r="G12" s="2" t="s">
        <v>34</v>
      </c>
      <c r="H12" s="3">
        <v>50</v>
      </c>
      <c r="I12" s="1">
        <v>30</v>
      </c>
      <c r="J12" s="2" t="s">
        <v>34</v>
      </c>
      <c r="K12" s="2">
        <v>40</v>
      </c>
      <c r="L12" s="11" t="s">
        <v>56</v>
      </c>
    </row>
    <row r="13" spans="1:13" ht="23.1" customHeight="1" x14ac:dyDescent="0.15">
      <c r="A13" s="301"/>
      <c r="B13" s="20">
        <v>52</v>
      </c>
      <c r="C13" s="17">
        <v>1300</v>
      </c>
      <c r="D13" s="63">
        <v>1600</v>
      </c>
      <c r="E13" s="20">
        <v>1800</v>
      </c>
      <c r="F13" s="2">
        <v>40</v>
      </c>
      <c r="G13" s="2" t="s">
        <v>34</v>
      </c>
      <c r="H13" s="3">
        <v>50</v>
      </c>
      <c r="I13" s="1">
        <v>30</v>
      </c>
      <c r="J13" s="2" t="s">
        <v>34</v>
      </c>
      <c r="K13" s="2">
        <v>40</v>
      </c>
      <c r="L13" s="11" t="s">
        <v>56</v>
      </c>
    </row>
    <row r="14" spans="1:13" ht="23.1" customHeight="1" x14ac:dyDescent="0.15">
      <c r="A14" s="301"/>
      <c r="B14" s="20">
        <v>53</v>
      </c>
      <c r="C14" s="17">
        <v>1300</v>
      </c>
      <c r="D14" s="63">
        <v>1600</v>
      </c>
      <c r="E14" s="20">
        <v>1900</v>
      </c>
      <c r="F14" s="2">
        <v>40</v>
      </c>
      <c r="G14" s="2" t="s">
        <v>34</v>
      </c>
      <c r="H14" s="3">
        <v>50</v>
      </c>
      <c r="I14" s="1">
        <v>30</v>
      </c>
      <c r="J14" s="2" t="s">
        <v>34</v>
      </c>
      <c r="K14" s="2">
        <v>40</v>
      </c>
      <c r="L14" s="11" t="s">
        <v>56</v>
      </c>
    </row>
    <row r="15" spans="1:13" ht="23.1" customHeight="1" x14ac:dyDescent="0.15">
      <c r="A15" s="301"/>
      <c r="B15" s="20">
        <v>54</v>
      </c>
      <c r="C15" s="17">
        <v>1400</v>
      </c>
      <c r="D15" s="63">
        <v>1600</v>
      </c>
      <c r="E15" s="20">
        <v>1900</v>
      </c>
      <c r="F15" s="2">
        <v>40</v>
      </c>
      <c r="G15" s="2" t="s">
        <v>34</v>
      </c>
      <c r="H15" s="3">
        <v>50</v>
      </c>
      <c r="I15" s="1">
        <v>30</v>
      </c>
      <c r="J15" s="2" t="s">
        <v>34</v>
      </c>
      <c r="K15" s="2">
        <v>40</v>
      </c>
      <c r="L15" s="11" t="s">
        <v>56</v>
      </c>
    </row>
    <row r="16" spans="1:13" ht="23.1" customHeight="1" x14ac:dyDescent="0.15">
      <c r="A16" s="301"/>
      <c r="B16" s="20">
        <v>55</v>
      </c>
      <c r="C16" s="17">
        <v>1400</v>
      </c>
      <c r="D16" s="63">
        <v>1700</v>
      </c>
      <c r="E16" s="20">
        <v>1900</v>
      </c>
      <c r="F16" s="2">
        <v>45</v>
      </c>
      <c r="G16" s="2" t="s">
        <v>34</v>
      </c>
      <c r="H16" s="3">
        <v>55</v>
      </c>
      <c r="I16" s="1">
        <v>30</v>
      </c>
      <c r="J16" s="2" t="s">
        <v>34</v>
      </c>
      <c r="K16" s="2">
        <v>45</v>
      </c>
      <c r="L16" s="11" t="s">
        <v>56</v>
      </c>
    </row>
    <row r="17" spans="1:12" ht="23.1" customHeight="1" x14ac:dyDescent="0.15">
      <c r="A17" s="10">
        <v>160</v>
      </c>
      <c r="B17" s="20">
        <v>56</v>
      </c>
      <c r="C17" s="17">
        <v>1400</v>
      </c>
      <c r="D17" s="63">
        <v>1700</v>
      </c>
      <c r="E17" s="20">
        <v>2000</v>
      </c>
      <c r="F17" s="2">
        <v>45</v>
      </c>
      <c r="G17" s="2" t="s">
        <v>34</v>
      </c>
      <c r="H17" s="3">
        <v>55</v>
      </c>
      <c r="I17" s="1">
        <v>30</v>
      </c>
      <c r="J17" s="2" t="s">
        <v>34</v>
      </c>
      <c r="K17" s="2">
        <v>45</v>
      </c>
      <c r="L17" s="11" t="s">
        <v>56</v>
      </c>
    </row>
    <row r="18" spans="1:12" ht="23.1" customHeight="1" x14ac:dyDescent="0.15">
      <c r="A18" s="27">
        <v>161</v>
      </c>
      <c r="B18" s="20">
        <v>57</v>
      </c>
      <c r="C18" s="17">
        <v>1400</v>
      </c>
      <c r="D18" s="63">
        <v>1700</v>
      </c>
      <c r="E18" s="20">
        <v>2000</v>
      </c>
      <c r="F18" s="2">
        <v>45</v>
      </c>
      <c r="G18" s="2" t="s">
        <v>34</v>
      </c>
      <c r="H18" s="3">
        <v>55</v>
      </c>
      <c r="I18" s="1">
        <v>30</v>
      </c>
      <c r="J18" s="2" t="s">
        <v>34</v>
      </c>
      <c r="K18" s="2">
        <v>45</v>
      </c>
      <c r="L18" s="11" t="s">
        <v>56</v>
      </c>
    </row>
    <row r="19" spans="1:12" ht="23.1" customHeight="1" x14ac:dyDescent="0.15">
      <c r="A19" s="301" t="s">
        <v>77</v>
      </c>
      <c r="B19" s="20">
        <v>58</v>
      </c>
      <c r="C19" s="17">
        <v>1400</v>
      </c>
      <c r="D19" s="63">
        <v>1700</v>
      </c>
      <c r="E19" s="20">
        <v>2000</v>
      </c>
      <c r="F19" s="2">
        <v>45</v>
      </c>
      <c r="G19" s="2" t="s">
        <v>34</v>
      </c>
      <c r="H19" s="3">
        <v>55</v>
      </c>
      <c r="I19" s="1">
        <v>35</v>
      </c>
      <c r="J19" s="2" t="s">
        <v>34</v>
      </c>
      <c r="K19" s="2">
        <v>45</v>
      </c>
      <c r="L19" s="11" t="s">
        <v>56</v>
      </c>
    </row>
    <row r="20" spans="1:12" ht="23.1" customHeight="1" x14ac:dyDescent="0.15">
      <c r="A20" s="301"/>
      <c r="B20" s="20">
        <v>59</v>
      </c>
      <c r="C20" s="17">
        <v>1500</v>
      </c>
      <c r="D20" s="63">
        <v>1800</v>
      </c>
      <c r="E20" s="20">
        <v>2100</v>
      </c>
      <c r="F20" s="2">
        <v>45</v>
      </c>
      <c r="G20" s="2" t="s">
        <v>34</v>
      </c>
      <c r="H20" s="3">
        <v>55</v>
      </c>
      <c r="I20" s="1">
        <v>35</v>
      </c>
      <c r="J20" s="2" t="s">
        <v>34</v>
      </c>
      <c r="K20" s="2">
        <v>45</v>
      </c>
      <c r="L20" s="11" t="s">
        <v>56</v>
      </c>
    </row>
    <row r="21" spans="1:12" ht="23.1" customHeight="1" x14ac:dyDescent="0.15">
      <c r="A21" s="301"/>
      <c r="B21" s="20">
        <v>60</v>
      </c>
      <c r="C21" s="17">
        <v>1500</v>
      </c>
      <c r="D21" s="63">
        <v>1800</v>
      </c>
      <c r="E21" s="20">
        <v>2100</v>
      </c>
      <c r="F21" s="2">
        <v>50</v>
      </c>
      <c r="G21" s="2" t="s">
        <v>34</v>
      </c>
      <c r="H21" s="3">
        <v>60</v>
      </c>
      <c r="I21" s="1">
        <v>35</v>
      </c>
      <c r="J21" s="2" t="s">
        <v>34</v>
      </c>
      <c r="K21" s="2">
        <v>45</v>
      </c>
      <c r="L21" s="11" t="s">
        <v>56</v>
      </c>
    </row>
    <row r="22" spans="1:12" ht="23.1" customHeight="1" x14ac:dyDescent="0.15">
      <c r="A22" s="301"/>
      <c r="B22" s="20">
        <v>61</v>
      </c>
      <c r="C22" s="17">
        <v>1500</v>
      </c>
      <c r="D22" s="63">
        <v>1800</v>
      </c>
      <c r="E22" s="20">
        <v>2100</v>
      </c>
      <c r="F22" s="2">
        <v>50</v>
      </c>
      <c r="G22" s="2" t="s">
        <v>34</v>
      </c>
      <c r="H22" s="3">
        <v>60</v>
      </c>
      <c r="I22" s="1">
        <v>35</v>
      </c>
      <c r="J22" s="2" t="s">
        <v>34</v>
      </c>
      <c r="K22" s="2">
        <v>45</v>
      </c>
      <c r="L22" s="11" t="s">
        <v>56</v>
      </c>
    </row>
    <row r="23" spans="1:12" ht="23.1" customHeight="1" x14ac:dyDescent="0.15">
      <c r="A23" s="301"/>
      <c r="B23" s="20">
        <v>62</v>
      </c>
      <c r="C23" s="17">
        <v>1600</v>
      </c>
      <c r="D23" s="63">
        <v>1900</v>
      </c>
      <c r="E23" s="20">
        <v>2200</v>
      </c>
      <c r="F23" s="2">
        <v>50</v>
      </c>
      <c r="G23" s="2" t="s">
        <v>34</v>
      </c>
      <c r="H23" s="3">
        <v>60</v>
      </c>
      <c r="I23" s="1">
        <v>35</v>
      </c>
      <c r="J23" s="2" t="s">
        <v>34</v>
      </c>
      <c r="K23" s="2">
        <v>50</v>
      </c>
      <c r="L23" s="11" t="s">
        <v>56</v>
      </c>
    </row>
    <row r="24" spans="1:12" ht="23.1" customHeight="1" x14ac:dyDescent="0.15">
      <c r="A24" s="301"/>
      <c r="B24" s="20">
        <v>63</v>
      </c>
      <c r="C24" s="17">
        <v>1600</v>
      </c>
      <c r="D24" s="63">
        <v>1900</v>
      </c>
      <c r="E24" s="20">
        <v>2200</v>
      </c>
      <c r="F24" s="2">
        <v>50</v>
      </c>
      <c r="G24" s="2" t="s">
        <v>34</v>
      </c>
      <c r="H24" s="3">
        <v>60</v>
      </c>
      <c r="I24" s="1">
        <v>35</v>
      </c>
      <c r="J24" s="2" t="s">
        <v>34</v>
      </c>
      <c r="K24" s="2">
        <v>50</v>
      </c>
      <c r="L24" s="11" t="s">
        <v>56</v>
      </c>
    </row>
    <row r="25" spans="1:12" ht="23.1" customHeight="1" x14ac:dyDescent="0.15">
      <c r="A25" s="10">
        <v>170</v>
      </c>
      <c r="B25" s="20">
        <v>64</v>
      </c>
      <c r="C25" s="17">
        <v>1600</v>
      </c>
      <c r="D25" s="63">
        <v>1900</v>
      </c>
      <c r="E25" s="20">
        <v>2200</v>
      </c>
      <c r="F25" s="2">
        <v>50</v>
      </c>
      <c r="G25" s="2" t="s">
        <v>34</v>
      </c>
      <c r="H25" s="3">
        <v>60</v>
      </c>
      <c r="I25" s="1">
        <v>35</v>
      </c>
      <c r="J25" s="2" t="s">
        <v>34</v>
      </c>
      <c r="K25" s="2">
        <v>50</v>
      </c>
      <c r="L25" s="11" t="s">
        <v>56</v>
      </c>
    </row>
    <row r="26" spans="1:12" ht="23.1" customHeight="1" x14ac:dyDescent="0.15">
      <c r="A26" s="27">
        <v>171</v>
      </c>
      <c r="B26" s="20">
        <v>65</v>
      </c>
      <c r="C26" s="17">
        <v>1600</v>
      </c>
      <c r="D26" s="63">
        <v>2000</v>
      </c>
      <c r="E26" s="20">
        <v>2300</v>
      </c>
      <c r="F26" s="2">
        <v>50</v>
      </c>
      <c r="G26" s="2" t="s">
        <v>34</v>
      </c>
      <c r="H26" s="3">
        <v>65</v>
      </c>
      <c r="I26" s="1">
        <v>40</v>
      </c>
      <c r="J26" s="2" t="s">
        <v>34</v>
      </c>
      <c r="K26" s="2">
        <v>50</v>
      </c>
      <c r="L26" s="11" t="s">
        <v>56</v>
      </c>
    </row>
    <row r="27" spans="1:12" ht="23.1" customHeight="1" x14ac:dyDescent="0.15">
      <c r="A27" s="301" t="s">
        <v>77</v>
      </c>
      <c r="B27" s="20">
        <v>66</v>
      </c>
      <c r="C27" s="17">
        <v>1700</v>
      </c>
      <c r="D27" s="63">
        <v>2000</v>
      </c>
      <c r="E27" s="20">
        <v>2300</v>
      </c>
      <c r="F27" s="2">
        <v>50</v>
      </c>
      <c r="G27" s="2" t="s">
        <v>34</v>
      </c>
      <c r="H27" s="3">
        <v>65</v>
      </c>
      <c r="I27" s="1">
        <v>40</v>
      </c>
      <c r="J27" s="2" t="s">
        <v>34</v>
      </c>
      <c r="K27" s="2">
        <v>50</v>
      </c>
      <c r="L27" s="11" t="s">
        <v>56</v>
      </c>
    </row>
    <row r="28" spans="1:12" ht="23.1" customHeight="1" x14ac:dyDescent="0.15">
      <c r="A28" s="301"/>
      <c r="B28" s="20">
        <v>67</v>
      </c>
      <c r="C28" s="17">
        <v>1700</v>
      </c>
      <c r="D28" s="63">
        <v>2000</v>
      </c>
      <c r="E28" s="20">
        <v>2300</v>
      </c>
      <c r="F28" s="2">
        <v>55</v>
      </c>
      <c r="G28" s="2" t="s">
        <v>34</v>
      </c>
      <c r="H28" s="3">
        <v>65</v>
      </c>
      <c r="I28" s="1">
        <v>40</v>
      </c>
      <c r="J28" s="2" t="s">
        <v>34</v>
      </c>
      <c r="K28" s="2">
        <v>55</v>
      </c>
      <c r="L28" s="11" t="s">
        <v>56</v>
      </c>
    </row>
    <row r="29" spans="1:12" ht="23.1" customHeight="1" x14ac:dyDescent="0.15">
      <c r="A29" s="301"/>
      <c r="B29" s="20">
        <v>68</v>
      </c>
      <c r="C29" s="17">
        <v>1700</v>
      </c>
      <c r="D29" s="63">
        <v>2000</v>
      </c>
      <c r="E29" s="20">
        <v>2400</v>
      </c>
      <c r="F29" s="2">
        <v>55</v>
      </c>
      <c r="G29" s="2" t="s">
        <v>34</v>
      </c>
      <c r="H29" s="3">
        <v>65</v>
      </c>
      <c r="I29" s="1">
        <v>40</v>
      </c>
      <c r="J29" s="2" t="s">
        <v>34</v>
      </c>
      <c r="K29" s="2">
        <v>55</v>
      </c>
      <c r="L29" s="11" t="s">
        <v>56</v>
      </c>
    </row>
    <row r="30" spans="1:12" ht="23.1" customHeight="1" x14ac:dyDescent="0.15">
      <c r="A30" s="301"/>
      <c r="B30" s="20">
        <v>69</v>
      </c>
      <c r="C30" s="17">
        <v>1700</v>
      </c>
      <c r="D30" s="63">
        <v>2100</v>
      </c>
      <c r="E30" s="20">
        <v>2400</v>
      </c>
      <c r="F30" s="2">
        <v>55</v>
      </c>
      <c r="G30" s="2" t="s">
        <v>34</v>
      </c>
      <c r="H30" s="3">
        <v>65</v>
      </c>
      <c r="I30" s="1">
        <v>40</v>
      </c>
      <c r="J30" s="2" t="s">
        <v>34</v>
      </c>
      <c r="K30" s="2">
        <v>55</v>
      </c>
      <c r="L30" s="11" t="s">
        <v>56</v>
      </c>
    </row>
    <row r="31" spans="1:12" ht="23.1" customHeight="1" x14ac:dyDescent="0.15">
      <c r="A31" s="301"/>
      <c r="B31" s="20">
        <v>70</v>
      </c>
      <c r="C31" s="17">
        <v>1800</v>
      </c>
      <c r="D31" s="63">
        <v>2100</v>
      </c>
      <c r="E31" s="20">
        <v>2500</v>
      </c>
      <c r="F31" s="2">
        <v>55</v>
      </c>
      <c r="G31" s="2" t="s">
        <v>34</v>
      </c>
      <c r="H31" s="3">
        <v>70</v>
      </c>
      <c r="I31" s="1">
        <v>40</v>
      </c>
      <c r="J31" s="2" t="s">
        <v>34</v>
      </c>
      <c r="K31" s="2">
        <v>55</v>
      </c>
      <c r="L31" s="11" t="s">
        <v>56</v>
      </c>
    </row>
    <row r="32" spans="1:12" ht="23.1" customHeight="1" x14ac:dyDescent="0.15">
      <c r="A32" s="10">
        <v>180</v>
      </c>
      <c r="B32" s="20">
        <v>71</v>
      </c>
      <c r="C32" s="17">
        <v>1800</v>
      </c>
      <c r="D32" s="63">
        <v>2100</v>
      </c>
      <c r="E32" s="20">
        <v>2500</v>
      </c>
      <c r="F32" s="2">
        <v>55</v>
      </c>
      <c r="G32" s="2" t="s">
        <v>34</v>
      </c>
      <c r="H32" s="3">
        <v>70</v>
      </c>
      <c r="I32" s="1">
        <v>40</v>
      </c>
      <c r="J32" s="2" t="s">
        <v>34</v>
      </c>
      <c r="K32" s="2">
        <v>55</v>
      </c>
      <c r="L32" s="11" t="s">
        <v>56</v>
      </c>
    </row>
    <row r="33" spans="1:12" ht="23.1" customHeight="1" x14ac:dyDescent="0.15">
      <c r="A33" s="27">
        <v>181</v>
      </c>
      <c r="B33" s="20">
        <v>72</v>
      </c>
      <c r="C33" s="17">
        <v>1800</v>
      </c>
      <c r="D33" s="63">
        <v>2200</v>
      </c>
      <c r="E33" s="20">
        <v>2500</v>
      </c>
      <c r="F33" s="2">
        <v>55</v>
      </c>
      <c r="G33" s="2" t="s">
        <v>34</v>
      </c>
      <c r="H33" s="3">
        <v>70</v>
      </c>
      <c r="I33" s="1">
        <v>40</v>
      </c>
      <c r="J33" s="2" t="s">
        <v>34</v>
      </c>
      <c r="K33" s="2">
        <v>55</v>
      </c>
      <c r="L33" s="11" t="s">
        <v>56</v>
      </c>
    </row>
    <row r="34" spans="1:12" ht="23.1" customHeight="1" x14ac:dyDescent="0.15">
      <c r="A34" s="301" t="s">
        <v>77</v>
      </c>
      <c r="B34" s="20">
        <v>73</v>
      </c>
      <c r="C34" s="17">
        <v>1800</v>
      </c>
      <c r="D34" s="63">
        <v>2200</v>
      </c>
      <c r="E34" s="20">
        <v>2600</v>
      </c>
      <c r="F34" s="2">
        <v>60</v>
      </c>
      <c r="G34" s="2" t="s">
        <v>34</v>
      </c>
      <c r="H34" s="3">
        <v>70</v>
      </c>
      <c r="I34" s="1">
        <v>40</v>
      </c>
      <c r="J34" s="2" t="s">
        <v>34</v>
      </c>
      <c r="K34" s="2">
        <v>55</v>
      </c>
      <c r="L34" s="11" t="s">
        <v>56</v>
      </c>
    </row>
    <row r="35" spans="1:12" ht="23.1" customHeight="1" x14ac:dyDescent="0.15">
      <c r="A35" s="301"/>
      <c r="B35" s="20">
        <v>74</v>
      </c>
      <c r="C35" s="17">
        <v>1800</v>
      </c>
      <c r="D35" s="63">
        <v>2200</v>
      </c>
      <c r="E35" s="20">
        <v>2600</v>
      </c>
      <c r="F35" s="2">
        <v>60</v>
      </c>
      <c r="G35" s="2" t="s">
        <v>34</v>
      </c>
      <c r="H35" s="3">
        <v>70</v>
      </c>
      <c r="I35" s="1">
        <v>45</v>
      </c>
      <c r="J35" s="2" t="s">
        <v>34</v>
      </c>
      <c r="K35" s="2">
        <v>60</v>
      </c>
      <c r="L35" s="27" t="s">
        <v>56</v>
      </c>
    </row>
    <row r="36" spans="1:12" ht="23.1" customHeight="1" thickBot="1" x14ac:dyDescent="0.2">
      <c r="A36" s="14">
        <v>185</v>
      </c>
      <c r="B36" s="21">
        <v>75</v>
      </c>
      <c r="C36" s="18">
        <v>1900</v>
      </c>
      <c r="D36" s="64">
        <v>2300</v>
      </c>
      <c r="E36" s="21">
        <v>2600</v>
      </c>
      <c r="F36" s="15">
        <v>60</v>
      </c>
      <c r="G36" s="15" t="s">
        <v>34</v>
      </c>
      <c r="H36" s="8">
        <v>75</v>
      </c>
      <c r="I36" s="13">
        <v>45</v>
      </c>
      <c r="J36" s="15" t="s">
        <v>34</v>
      </c>
      <c r="K36" s="15">
        <v>60</v>
      </c>
      <c r="L36" s="12" t="s">
        <v>56</v>
      </c>
    </row>
    <row r="37" spans="1:12" ht="14.25" x14ac:dyDescent="0.15">
      <c r="A37" s="78" t="s">
        <v>114</v>
      </c>
    </row>
    <row r="38" spans="1:12" ht="14.25" x14ac:dyDescent="0.15">
      <c r="A38" s="78" t="s">
        <v>113</v>
      </c>
    </row>
  </sheetData>
  <mergeCells count="15">
    <mergeCell ref="A27:A31"/>
    <mergeCell ref="A34:A35"/>
    <mergeCell ref="A7:A9"/>
    <mergeCell ref="A12:A16"/>
    <mergeCell ref="A19:A24"/>
    <mergeCell ref="A1:L1"/>
    <mergeCell ref="C4:E4"/>
    <mergeCell ref="F4:H4"/>
    <mergeCell ref="I4:K4"/>
    <mergeCell ref="C2:E2"/>
    <mergeCell ref="F2:H2"/>
    <mergeCell ref="I2:K2"/>
    <mergeCell ref="C3:E3"/>
    <mergeCell ref="F3:H3"/>
    <mergeCell ref="I3:K3"/>
  </mergeCells>
  <phoneticPr fontId="1"/>
  <pageMargins left="0.59055118110236227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エクセル入力用自動計算＿栄養士会</vt:lpstr>
      <vt:lpstr>CKDステージ別栄養量基準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2018-05-21T03:08:37Z</cp:lastPrinted>
  <dcterms:created xsi:type="dcterms:W3CDTF">2017-12-22T07:28:51Z</dcterms:created>
  <dcterms:modified xsi:type="dcterms:W3CDTF">2018-05-21T10:15:02Z</dcterms:modified>
</cp:coreProperties>
</file>